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NIA\Projects_2013_2014\Technology Grant\Module_Tables\"/>
    </mc:Choice>
  </mc:AlternateContent>
  <bookViews>
    <workbookView minimized="1" xWindow="5700" yWindow="-210" windowWidth="11130" windowHeight="11955"/>
  </bookViews>
  <sheets>
    <sheet name="Introduction" sheetId="1" r:id="rId1"/>
    <sheet name="Data" sheetId="2" r:id="rId2"/>
    <sheet name="Chart" sheetId="3" r:id="rId3"/>
  </sheets>
  <externalReferences>
    <externalReference r:id="rId4"/>
  </externalReferences>
  <calcPr calcId="152511" concurrentCalc="0"/>
</workbook>
</file>

<file path=xl/calcChain.xml><?xml version="1.0" encoding="utf-8"?>
<calcChain xmlns="http://schemas.openxmlformats.org/spreadsheetml/2006/main">
  <c r="D3" i="2" l="1"/>
  <c r="F201" i="3"/>
  <c r="N201" i="3"/>
  <c r="V201" i="3"/>
  <c r="AD201" i="3"/>
  <c r="E3" i="2"/>
  <c r="G201" i="3"/>
  <c r="O201" i="3"/>
  <c r="W201" i="3"/>
  <c r="AE201" i="3"/>
  <c r="F3" i="2"/>
  <c r="H201" i="3"/>
  <c r="P201" i="3"/>
  <c r="X201" i="3"/>
  <c r="AF201" i="3"/>
  <c r="G3" i="2"/>
  <c r="I201" i="3"/>
  <c r="Q201" i="3"/>
  <c r="Y201" i="3"/>
  <c r="AG201" i="3"/>
  <c r="D4" i="2"/>
  <c r="F202" i="3"/>
  <c r="N202" i="3"/>
  <c r="V202" i="3"/>
  <c r="AD202" i="3"/>
  <c r="E4" i="2"/>
  <c r="G202" i="3"/>
  <c r="O202" i="3"/>
  <c r="W202" i="3"/>
  <c r="AE202" i="3"/>
  <c r="F4" i="2"/>
  <c r="H202" i="3"/>
  <c r="P202" i="3"/>
  <c r="X202" i="3"/>
  <c r="AF202" i="3"/>
  <c r="G4" i="2"/>
  <c r="I202" i="3"/>
  <c r="Q202" i="3"/>
  <c r="Y202" i="3"/>
  <c r="AG202" i="3"/>
  <c r="D5" i="2"/>
  <c r="F203" i="3"/>
  <c r="N203" i="3"/>
  <c r="V203" i="3"/>
  <c r="AD203" i="3"/>
  <c r="E5" i="2"/>
  <c r="G203" i="3"/>
  <c r="O203" i="3"/>
  <c r="W203" i="3"/>
  <c r="AE203" i="3"/>
  <c r="F5" i="2"/>
  <c r="H203" i="3"/>
  <c r="P203" i="3"/>
  <c r="X203" i="3"/>
  <c r="AF203" i="3"/>
  <c r="G5" i="2"/>
  <c r="I203" i="3"/>
  <c r="Q203" i="3"/>
  <c r="Y203" i="3"/>
  <c r="AG203" i="3"/>
  <c r="D6" i="2"/>
  <c r="F204" i="3"/>
  <c r="N204" i="3"/>
  <c r="V204" i="3"/>
  <c r="AD204" i="3"/>
  <c r="E6" i="2"/>
  <c r="G204" i="3"/>
  <c r="O204" i="3"/>
  <c r="W204" i="3"/>
  <c r="AE204" i="3"/>
  <c r="F6" i="2"/>
  <c r="H204" i="3"/>
  <c r="P204" i="3"/>
  <c r="X204" i="3"/>
  <c r="AF204" i="3"/>
  <c r="G6" i="2"/>
  <c r="I204" i="3"/>
  <c r="Q204" i="3"/>
  <c r="Y204" i="3"/>
  <c r="AG204" i="3"/>
  <c r="D7" i="2"/>
  <c r="F205" i="3"/>
  <c r="N205" i="3"/>
  <c r="V205" i="3"/>
  <c r="AD205" i="3"/>
  <c r="E7" i="2"/>
  <c r="G205" i="3"/>
  <c r="O205" i="3"/>
  <c r="W205" i="3"/>
  <c r="AE205" i="3"/>
  <c r="F7" i="2"/>
  <c r="H205" i="3"/>
  <c r="P205" i="3"/>
  <c r="X205" i="3"/>
  <c r="AF205" i="3"/>
  <c r="G7" i="2"/>
  <c r="I205" i="3"/>
  <c r="Q205" i="3"/>
  <c r="Y205" i="3"/>
  <c r="AG205" i="3"/>
  <c r="D8" i="2"/>
  <c r="F206" i="3"/>
  <c r="N206" i="3"/>
  <c r="V206" i="3"/>
  <c r="AD206" i="3"/>
  <c r="E8" i="2"/>
  <c r="G206" i="3"/>
  <c r="O206" i="3"/>
  <c r="W206" i="3"/>
  <c r="AE206" i="3"/>
  <c r="F8" i="2"/>
  <c r="H206" i="3"/>
  <c r="P206" i="3"/>
  <c r="X206" i="3"/>
  <c r="AF206" i="3"/>
  <c r="G8" i="2"/>
  <c r="I206" i="3"/>
  <c r="Q206" i="3"/>
  <c r="Y206" i="3"/>
  <c r="AG206" i="3"/>
  <c r="D9" i="2"/>
  <c r="F207" i="3"/>
  <c r="N207" i="3"/>
  <c r="V207" i="3"/>
  <c r="AD207" i="3"/>
  <c r="E9" i="2"/>
  <c r="G207" i="3"/>
  <c r="O207" i="3"/>
  <c r="W207" i="3"/>
  <c r="AE207" i="3"/>
  <c r="F9" i="2"/>
  <c r="H207" i="3"/>
  <c r="P207" i="3"/>
  <c r="X207" i="3"/>
  <c r="AF207" i="3"/>
  <c r="G9" i="2"/>
  <c r="I207" i="3"/>
  <c r="Q207" i="3"/>
  <c r="Y207" i="3"/>
  <c r="AG207" i="3"/>
  <c r="D10" i="2"/>
  <c r="F208" i="3"/>
  <c r="N208" i="3"/>
  <c r="V208" i="3"/>
  <c r="AD208" i="3"/>
  <c r="E10" i="2"/>
  <c r="G208" i="3"/>
  <c r="O208" i="3"/>
  <c r="W208" i="3"/>
  <c r="AE208" i="3"/>
  <c r="F10" i="2"/>
  <c r="H208" i="3"/>
  <c r="P208" i="3"/>
  <c r="X208" i="3"/>
  <c r="AF208" i="3"/>
  <c r="G10" i="2"/>
  <c r="I208" i="3"/>
  <c r="Q208" i="3"/>
  <c r="Y208" i="3"/>
  <c r="AG208" i="3"/>
  <c r="D11" i="2"/>
  <c r="F209" i="3"/>
  <c r="N209" i="3"/>
  <c r="V209" i="3"/>
  <c r="AD209" i="3"/>
  <c r="E11" i="2"/>
  <c r="G209" i="3"/>
  <c r="O209" i="3"/>
  <c r="W209" i="3"/>
  <c r="AE209" i="3"/>
  <c r="F11" i="2"/>
  <c r="H209" i="3"/>
  <c r="P209" i="3"/>
  <c r="X209" i="3"/>
  <c r="AF209" i="3"/>
  <c r="G11" i="2"/>
  <c r="I209" i="3"/>
  <c r="Q209" i="3"/>
  <c r="Y209" i="3"/>
  <c r="AG209" i="3"/>
  <c r="D12" i="2"/>
  <c r="F210" i="3"/>
  <c r="N210" i="3"/>
  <c r="V210" i="3"/>
  <c r="AD210" i="3"/>
  <c r="E12" i="2"/>
  <c r="G210" i="3"/>
  <c r="O210" i="3"/>
  <c r="W210" i="3"/>
  <c r="AE210" i="3"/>
  <c r="F12" i="2"/>
  <c r="H210" i="3"/>
  <c r="P210" i="3"/>
  <c r="X210" i="3"/>
  <c r="AF210" i="3"/>
  <c r="G12" i="2"/>
  <c r="I210" i="3"/>
  <c r="Q210" i="3"/>
  <c r="Y210" i="3"/>
  <c r="AG210" i="3"/>
  <c r="D13" i="2"/>
  <c r="F211" i="3"/>
  <c r="N211" i="3"/>
  <c r="V211" i="3"/>
  <c r="AD211" i="3"/>
  <c r="E13" i="2"/>
  <c r="G211" i="3"/>
  <c r="O211" i="3"/>
  <c r="W211" i="3"/>
  <c r="AE211" i="3"/>
  <c r="F13" i="2"/>
  <c r="H211" i="3"/>
  <c r="P211" i="3"/>
  <c r="X211" i="3"/>
  <c r="AF211" i="3"/>
  <c r="G13" i="2"/>
  <c r="I211" i="3"/>
  <c r="Q211" i="3"/>
  <c r="Y211" i="3"/>
  <c r="AG211" i="3"/>
  <c r="D14" i="2"/>
  <c r="F212" i="3"/>
  <c r="N212" i="3"/>
  <c r="V212" i="3"/>
  <c r="AD212" i="3"/>
  <c r="E14" i="2"/>
  <c r="G212" i="3"/>
  <c r="O212" i="3"/>
  <c r="W212" i="3"/>
  <c r="AE212" i="3"/>
  <c r="F14" i="2"/>
  <c r="H212" i="3"/>
  <c r="P212" i="3"/>
  <c r="X212" i="3"/>
  <c r="AF212" i="3"/>
  <c r="G14" i="2"/>
  <c r="I212" i="3"/>
  <c r="Q212" i="3"/>
  <c r="Y212" i="3"/>
  <c r="AG212" i="3"/>
  <c r="D15" i="2"/>
  <c r="F213" i="3"/>
  <c r="N213" i="3"/>
  <c r="V213" i="3"/>
  <c r="AD213" i="3"/>
  <c r="E15" i="2"/>
  <c r="G213" i="3"/>
  <c r="O213" i="3"/>
  <c r="W213" i="3"/>
  <c r="AE213" i="3"/>
  <c r="F15" i="2"/>
  <c r="H213" i="3"/>
  <c r="P213" i="3"/>
  <c r="X213" i="3"/>
  <c r="AF213" i="3"/>
  <c r="G15" i="2"/>
  <c r="I213" i="3"/>
  <c r="Q213" i="3"/>
  <c r="Y213" i="3"/>
  <c r="AG213" i="3"/>
  <c r="D16" i="2"/>
  <c r="F214" i="3"/>
  <c r="N214" i="3"/>
  <c r="V214" i="3"/>
  <c r="AD214" i="3"/>
  <c r="E16" i="2"/>
  <c r="G214" i="3"/>
  <c r="O214" i="3"/>
  <c r="W214" i="3"/>
  <c r="AE214" i="3"/>
  <c r="F16" i="2"/>
  <c r="H214" i="3"/>
  <c r="P214" i="3"/>
  <c r="X214" i="3"/>
  <c r="AF214" i="3"/>
  <c r="G16" i="2"/>
  <c r="I214" i="3"/>
  <c r="Q214" i="3"/>
  <c r="Y214" i="3"/>
  <c r="AG214" i="3"/>
  <c r="D17" i="2"/>
  <c r="F215" i="3"/>
  <c r="N215" i="3"/>
  <c r="V215" i="3"/>
  <c r="AD215" i="3"/>
  <c r="E17" i="2"/>
  <c r="G215" i="3"/>
  <c r="O215" i="3"/>
  <c r="W215" i="3"/>
  <c r="AE215" i="3"/>
  <c r="F17" i="2"/>
  <c r="H215" i="3"/>
  <c r="P215" i="3"/>
  <c r="X215" i="3"/>
  <c r="AF215" i="3"/>
  <c r="G17" i="2"/>
  <c r="I215" i="3"/>
  <c r="Q215" i="3"/>
  <c r="Y215" i="3"/>
  <c r="AG215" i="3"/>
  <c r="D18" i="2"/>
  <c r="F216" i="3"/>
  <c r="N216" i="3"/>
  <c r="V216" i="3"/>
  <c r="AD216" i="3"/>
  <c r="E18" i="2"/>
  <c r="G216" i="3"/>
  <c r="O216" i="3"/>
  <c r="W216" i="3"/>
  <c r="AE216" i="3"/>
  <c r="F18" i="2"/>
  <c r="H216" i="3"/>
  <c r="P216" i="3"/>
  <c r="X216" i="3"/>
  <c r="AF216" i="3"/>
  <c r="G18" i="2"/>
  <c r="I216" i="3"/>
  <c r="Q216" i="3"/>
  <c r="Y216" i="3"/>
  <c r="AG216" i="3"/>
  <c r="D19" i="2"/>
  <c r="F217" i="3"/>
  <c r="N217" i="3"/>
  <c r="V217" i="3"/>
  <c r="AD217" i="3"/>
  <c r="E19" i="2"/>
  <c r="G217" i="3"/>
  <c r="O217" i="3"/>
  <c r="W217" i="3"/>
  <c r="AE217" i="3"/>
  <c r="F19" i="2"/>
  <c r="H217" i="3"/>
  <c r="P217" i="3"/>
  <c r="X217" i="3"/>
  <c r="AF217" i="3"/>
  <c r="G19" i="2"/>
  <c r="I217" i="3"/>
  <c r="Q217" i="3"/>
  <c r="Y217" i="3"/>
  <c r="AG217" i="3"/>
  <c r="D20" i="2"/>
  <c r="F218" i="3"/>
  <c r="N218" i="3"/>
  <c r="V218" i="3"/>
  <c r="AD218" i="3"/>
  <c r="E20" i="2"/>
  <c r="G218" i="3"/>
  <c r="O218" i="3"/>
  <c r="W218" i="3"/>
  <c r="AE218" i="3"/>
  <c r="F20" i="2"/>
  <c r="H218" i="3"/>
  <c r="P218" i="3"/>
  <c r="X218" i="3"/>
  <c r="AF218" i="3"/>
  <c r="G20" i="2"/>
  <c r="I218" i="3"/>
  <c r="Q218" i="3"/>
  <c r="Y218" i="3"/>
  <c r="AG218" i="3"/>
  <c r="D21" i="2"/>
  <c r="F219" i="3"/>
  <c r="N219" i="3"/>
  <c r="V219" i="3"/>
  <c r="AD219" i="3"/>
  <c r="E21" i="2"/>
  <c r="G219" i="3"/>
  <c r="O219" i="3"/>
  <c r="W219" i="3"/>
  <c r="AE219" i="3"/>
  <c r="F21" i="2"/>
  <c r="H219" i="3"/>
  <c r="P219" i="3"/>
  <c r="X219" i="3"/>
  <c r="AF219" i="3"/>
  <c r="G21" i="2"/>
  <c r="I219" i="3"/>
  <c r="Q219" i="3"/>
  <c r="Y219" i="3"/>
  <c r="AG219" i="3"/>
  <c r="D22" i="2"/>
  <c r="F220" i="3"/>
  <c r="N220" i="3"/>
  <c r="V220" i="3"/>
  <c r="AD220" i="3"/>
  <c r="E22" i="2"/>
  <c r="G220" i="3"/>
  <c r="O220" i="3"/>
  <c r="W220" i="3"/>
  <c r="AE220" i="3"/>
  <c r="F22" i="2"/>
  <c r="H220" i="3"/>
  <c r="P220" i="3"/>
  <c r="X220" i="3"/>
  <c r="AF220" i="3"/>
  <c r="G22" i="2"/>
  <c r="I220" i="3"/>
  <c r="Q220" i="3"/>
  <c r="Y220" i="3"/>
  <c r="AG220" i="3"/>
  <c r="D23" i="2"/>
  <c r="F221" i="3"/>
  <c r="N221" i="3"/>
  <c r="V221" i="3"/>
  <c r="AD221" i="3"/>
  <c r="E23" i="2"/>
  <c r="G221" i="3"/>
  <c r="O221" i="3"/>
  <c r="W221" i="3"/>
  <c r="AE221" i="3"/>
  <c r="F23" i="2"/>
  <c r="H221" i="3"/>
  <c r="P221" i="3"/>
  <c r="X221" i="3"/>
  <c r="AF221" i="3"/>
  <c r="G23" i="2"/>
  <c r="I221" i="3"/>
  <c r="Q221" i="3"/>
  <c r="Y221" i="3"/>
  <c r="AG221" i="3"/>
  <c r="D24" i="2"/>
  <c r="F222" i="3"/>
  <c r="N222" i="3"/>
  <c r="V222" i="3"/>
  <c r="AD222" i="3"/>
  <c r="E24" i="2"/>
  <c r="G222" i="3"/>
  <c r="O222" i="3"/>
  <c r="W222" i="3"/>
  <c r="AE222" i="3"/>
  <c r="F24" i="2"/>
  <c r="H222" i="3"/>
  <c r="P222" i="3"/>
  <c r="X222" i="3"/>
  <c r="AF222" i="3"/>
  <c r="G24" i="2"/>
  <c r="I222" i="3"/>
  <c r="Q222" i="3"/>
  <c r="Y222" i="3"/>
  <c r="AG222" i="3"/>
  <c r="D25" i="2"/>
  <c r="F223" i="3"/>
  <c r="N223" i="3"/>
  <c r="V223" i="3"/>
  <c r="AD223" i="3"/>
  <c r="E25" i="2"/>
  <c r="G223" i="3"/>
  <c r="O223" i="3"/>
  <c r="W223" i="3"/>
  <c r="AE223" i="3"/>
  <c r="F25" i="2"/>
  <c r="H223" i="3"/>
  <c r="P223" i="3"/>
  <c r="X223" i="3"/>
  <c r="AF223" i="3"/>
  <c r="G25" i="2"/>
  <c r="I223" i="3"/>
  <c r="Q223" i="3"/>
  <c r="Y223" i="3"/>
  <c r="AG223" i="3"/>
  <c r="D26" i="2"/>
  <c r="F224" i="3"/>
  <c r="N224" i="3"/>
  <c r="V224" i="3"/>
  <c r="AD224" i="3"/>
  <c r="E26" i="2"/>
  <c r="G224" i="3"/>
  <c r="O224" i="3"/>
  <c r="W224" i="3"/>
  <c r="AE224" i="3"/>
  <c r="F26" i="2"/>
  <c r="H224" i="3"/>
  <c r="P224" i="3"/>
  <c r="X224" i="3"/>
  <c r="AF224" i="3"/>
  <c r="G26" i="2"/>
  <c r="I224" i="3"/>
  <c r="Q224" i="3"/>
  <c r="Y224" i="3"/>
  <c r="AG224" i="3"/>
  <c r="D27" i="2"/>
  <c r="F225" i="3"/>
  <c r="N225" i="3"/>
  <c r="V225" i="3"/>
  <c r="AD225" i="3"/>
  <c r="E27" i="2"/>
  <c r="G225" i="3"/>
  <c r="O225" i="3"/>
  <c r="W225" i="3"/>
  <c r="AE225" i="3"/>
  <c r="F27" i="2"/>
  <c r="H225" i="3"/>
  <c r="P225" i="3"/>
  <c r="X225" i="3"/>
  <c r="AF225" i="3"/>
  <c r="G27" i="2"/>
  <c r="I225" i="3"/>
  <c r="Q225" i="3"/>
  <c r="Y225" i="3"/>
  <c r="AG225" i="3"/>
  <c r="D28" i="2"/>
  <c r="F226" i="3"/>
  <c r="N226" i="3"/>
  <c r="V226" i="3"/>
  <c r="AD226" i="3"/>
  <c r="E28" i="2"/>
  <c r="G226" i="3"/>
  <c r="O226" i="3"/>
  <c r="W226" i="3"/>
  <c r="AE226" i="3"/>
  <c r="F28" i="2"/>
  <c r="H226" i="3"/>
  <c r="P226" i="3"/>
  <c r="X226" i="3"/>
  <c r="AF226" i="3"/>
  <c r="G28" i="2"/>
  <c r="I226" i="3"/>
  <c r="Q226" i="3"/>
  <c r="Y226" i="3"/>
  <c r="AG226" i="3"/>
  <c r="D29" i="2"/>
  <c r="F227" i="3"/>
  <c r="N227" i="3"/>
  <c r="V227" i="3"/>
  <c r="AD227" i="3"/>
  <c r="E29" i="2"/>
  <c r="G227" i="3"/>
  <c r="O227" i="3"/>
  <c r="W227" i="3"/>
  <c r="AE227" i="3"/>
  <c r="F29" i="2"/>
  <c r="H227" i="3"/>
  <c r="P227" i="3"/>
  <c r="X227" i="3"/>
  <c r="AF227" i="3"/>
  <c r="G29" i="2"/>
  <c r="I227" i="3"/>
  <c r="Q227" i="3"/>
  <c r="Y227" i="3"/>
  <c r="AG227" i="3"/>
  <c r="D30" i="2"/>
  <c r="F228" i="3"/>
  <c r="N228" i="3"/>
  <c r="V228" i="3"/>
  <c r="AD228" i="3"/>
  <c r="E30" i="2"/>
  <c r="G228" i="3"/>
  <c r="O228" i="3"/>
  <c r="W228" i="3"/>
  <c r="AE228" i="3"/>
  <c r="F30" i="2"/>
  <c r="H228" i="3"/>
  <c r="P228" i="3"/>
  <c r="X228" i="3"/>
  <c r="AF228" i="3"/>
  <c r="G30" i="2"/>
  <c r="I228" i="3"/>
  <c r="Q228" i="3"/>
  <c r="Y228" i="3"/>
  <c r="AG228" i="3"/>
  <c r="D31" i="2"/>
  <c r="F229" i="3"/>
  <c r="N229" i="3"/>
  <c r="V229" i="3"/>
  <c r="AD229" i="3"/>
  <c r="E31" i="2"/>
  <c r="G229" i="3"/>
  <c r="O229" i="3"/>
  <c r="W229" i="3"/>
  <c r="AE229" i="3"/>
  <c r="F31" i="2"/>
  <c r="H229" i="3"/>
  <c r="P229" i="3"/>
  <c r="X229" i="3"/>
  <c r="AF229" i="3"/>
  <c r="G31" i="2"/>
  <c r="I229" i="3"/>
  <c r="Q229" i="3"/>
  <c r="Y229" i="3"/>
  <c r="AG229" i="3"/>
  <c r="D32" i="2"/>
  <c r="F230" i="3"/>
  <c r="N230" i="3"/>
  <c r="V230" i="3"/>
  <c r="AD230" i="3"/>
  <c r="E32" i="2"/>
  <c r="G230" i="3"/>
  <c r="O230" i="3"/>
  <c r="W230" i="3"/>
  <c r="AE230" i="3"/>
  <c r="F32" i="2"/>
  <c r="H230" i="3"/>
  <c r="P230" i="3"/>
  <c r="X230" i="3"/>
  <c r="AF230" i="3"/>
  <c r="G32" i="2"/>
  <c r="I230" i="3"/>
  <c r="Q230" i="3"/>
  <c r="Y230" i="3"/>
  <c r="AG230" i="3"/>
  <c r="D33" i="2"/>
  <c r="F231" i="3"/>
  <c r="N231" i="3"/>
  <c r="V231" i="3"/>
  <c r="AD231" i="3"/>
  <c r="E33" i="2"/>
  <c r="G231" i="3"/>
  <c r="O231" i="3"/>
  <c r="W231" i="3"/>
  <c r="AE231" i="3"/>
  <c r="F33" i="2"/>
  <c r="H231" i="3"/>
  <c r="P231" i="3"/>
  <c r="X231" i="3"/>
  <c r="AF231" i="3"/>
  <c r="G33" i="2"/>
  <c r="I231" i="3"/>
  <c r="Q231" i="3"/>
  <c r="Y231" i="3"/>
  <c r="AG231" i="3"/>
  <c r="D34" i="2"/>
  <c r="F232" i="3"/>
  <c r="N232" i="3"/>
  <c r="V232" i="3"/>
  <c r="AD232" i="3"/>
  <c r="E34" i="2"/>
  <c r="G232" i="3"/>
  <c r="O232" i="3"/>
  <c r="W232" i="3"/>
  <c r="AE232" i="3"/>
  <c r="F34" i="2"/>
  <c r="H232" i="3"/>
  <c r="P232" i="3"/>
  <c r="X232" i="3"/>
  <c r="AF232" i="3"/>
  <c r="G34" i="2"/>
  <c r="I232" i="3"/>
  <c r="Q232" i="3"/>
  <c r="Y232" i="3"/>
  <c r="AG232" i="3"/>
  <c r="D35" i="2"/>
  <c r="F233" i="3"/>
  <c r="N233" i="3"/>
  <c r="V233" i="3"/>
  <c r="AD233" i="3"/>
  <c r="E35" i="2"/>
  <c r="G233" i="3"/>
  <c r="O233" i="3"/>
  <c r="W233" i="3"/>
  <c r="AE233" i="3"/>
  <c r="F35" i="2"/>
  <c r="H233" i="3"/>
  <c r="P233" i="3"/>
  <c r="X233" i="3"/>
  <c r="AF233" i="3"/>
  <c r="G35" i="2"/>
  <c r="I233" i="3"/>
  <c r="Q233" i="3"/>
  <c r="Y233" i="3"/>
  <c r="AG233" i="3"/>
  <c r="D36" i="2"/>
  <c r="F234" i="3"/>
  <c r="N234" i="3"/>
  <c r="V234" i="3"/>
  <c r="AD234" i="3"/>
  <c r="E36" i="2"/>
  <c r="G234" i="3"/>
  <c r="O234" i="3"/>
  <c r="W234" i="3"/>
  <c r="AE234" i="3"/>
  <c r="F36" i="2"/>
  <c r="H234" i="3"/>
  <c r="P234" i="3"/>
  <c r="X234" i="3"/>
  <c r="AF234" i="3"/>
  <c r="G36" i="2"/>
  <c r="I234" i="3"/>
  <c r="Q234" i="3"/>
  <c r="Y234" i="3"/>
  <c r="AG234" i="3"/>
  <c r="D37" i="2"/>
  <c r="F235" i="3"/>
  <c r="N235" i="3"/>
  <c r="V235" i="3"/>
  <c r="AD235" i="3"/>
  <c r="E37" i="2"/>
  <c r="G235" i="3"/>
  <c r="O235" i="3"/>
  <c r="W235" i="3"/>
  <c r="AE235" i="3"/>
  <c r="F37" i="2"/>
  <c r="H235" i="3"/>
  <c r="P235" i="3"/>
  <c r="X235" i="3"/>
  <c r="AF235" i="3"/>
  <c r="G37" i="2"/>
  <c r="I235" i="3"/>
  <c r="Q235" i="3"/>
  <c r="Y235" i="3"/>
  <c r="AG235" i="3"/>
  <c r="D38" i="2"/>
  <c r="F236" i="3"/>
  <c r="N236" i="3"/>
  <c r="V236" i="3"/>
  <c r="AD236" i="3"/>
  <c r="E38" i="2"/>
  <c r="G236" i="3"/>
  <c r="O236" i="3"/>
  <c r="W236" i="3"/>
  <c r="AE236" i="3"/>
  <c r="F38" i="2"/>
  <c r="H236" i="3"/>
  <c r="P236" i="3"/>
  <c r="X236" i="3"/>
  <c r="AF236" i="3"/>
  <c r="G38" i="2"/>
  <c r="I236" i="3"/>
  <c r="Q236" i="3"/>
  <c r="Y236" i="3"/>
  <c r="AG236" i="3"/>
  <c r="D39" i="2"/>
  <c r="F237" i="3"/>
  <c r="N237" i="3"/>
  <c r="V237" i="3"/>
  <c r="AD237" i="3"/>
  <c r="E39" i="2"/>
  <c r="G237" i="3"/>
  <c r="O237" i="3"/>
  <c r="W237" i="3"/>
  <c r="AE237" i="3"/>
  <c r="F39" i="2"/>
  <c r="H237" i="3"/>
  <c r="P237" i="3"/>
  <c r="X237" i="3"/>
  <c r="AF237" i="3"/>
  <c r="G39" i="2"/>
  <c r="I237" i="3"/>
  <c r="Q237" i="3"/>
  <c r="Y237" i="3"/>
  <c r="AG237" i="3"/>
  <c r="D40" i="2"/>
  <c r="F238" i="3"/>
  <c r="N238" i="3"/>
  <c r="V238" i="3"/>
  <c r="AD238" i="3"/>
  <c r="E40" i="2"/>
  <c r="G238" i="3"/>
  <c r="O238" i="3"/>
  <c r="W238" i="3"/>
  <c r="AE238" i="3"/>
  <c r="F40" i="2"/>
  <c r="H238" i="3"/>
  <c r="P238" i="3"/>
  <c r="X238" i="3"/>
  <c r="AF238" i="3"/>
  <c r="G40" i="2"/>
  <c r="I238" i="3"/>
  <c r="Q238" i="3"/>
  <c r="Y238" i="3"/>
  <c r="AG238" i="3"/>
  <c r="D41" i="2"/>
  <c r="F239" i="3"/>
  <c r="N239" i="3"/>
  <c r="V239" i="3"/>
  <c r="AD239" i="3"/>
  <c r="E41" i="2"/>
  <c r="G239" i="3"/>
  <c r="O239" i="3"/>
  <c r="W239" i="3"/>
  <c r="AE239" i="3"/>
  <c r="F41" i="2"/>
  <c r="H239" i="3"/>
  <c r="P239" i="3"/>
  <c r="X239" i="3"/>
  <c r="AF239" i="3"/>
  <c r="G41" i="2"/>
  <c r="I239" i="3"/>
  <c r="Q239" i="3"/>
  <c r="Y239" i="3"/>
  <c r="AG239" i="3"/>
  <c r="D42" i="2"/>
  <c r="F240" i="3"/>
  <c r="N240" i="3"/>
  <c r="V240" i="3"/>
  <c r="AD240" i="3"/>
  <c r="E42" i="2"/>
  <c r="G240" i="3"/>
  <c r="O240" i="3"/>
  <c r="W240" i="3"/>
  <c r="AE240" i="3"/>
  <c r="F42" i="2"/>
  <c r="H240" i="3"/>
  <c r="P240" i="3"/>
  <c r="X240" i="3"/>
  <c r="AF240" i="3"/>
  <c r="G42" i="2"/>
  <c r="I240" i="3"/>
  <c r="Q240" i="3"/>
  <c r="Y240" i="3"/>
  <c r="AG240" i="3"/>
  <c r="D43" i="2"/>
  <c r="F241" i="3"/>
  <c r="N241" i="3"/>
  <c r="V241" i="3"/>
  <c r="AD241" i="3"/>
  <c r="E43" i="2"/>
  <c r="G241" i="3"/>
  <c r="O241" i="3"/>
  <c r="W241" i="3"/>
  <c r="AE241" i="3"/>
  <c r="F43" i="2"/>
  <c r="H241" i="3"/>
  <c r="P241" i="3"/>
  <c r="X241" i="3"/>
  <c r="AF241" i="3"/>
  <c r="G43" i="2"/>
  <c r="I241" i="3"/>
  <c r="Q241" i="3"/>
  <c r="Y241" i="3"/>
  <c r="AG241" i="3"/>
  <c r="D44" i="2"/>
  <c r="F242" i="3"/>
  <c r="N242" i="3"/>
  <c r="V242" i="3"/>
  <c r="AD242" i="3"/>
  <c r="E44" i="2"/>
  <c r="G242" i="3"/>
  <c r="O242" i="3"/>
  <c r="W242" i="3"/>
  <c r="AE242" i="3"/>
  <c r="F44" i="2"/>
  <c r="H242" i="3"/>
  <c r="P242" i="3"/>
  <c r="X242" i="3"/>
  <c r="AF242" i="3"/>
  <c r="G44" i="2"/>
  <c r="I242" i="3"/>
  <c r="Q242" i="3"/>
  <c r="Y242" i="3"/>
  <c r="AG242" i="3"/>
  <c r="D45" i="2"/>
  <c r="F243" i="3"/>
  <c r="N243" i="3"/>
  <c r="V243" i="3"/>
  <c r="AD243" i="3"/>
  <c r="E45" i="2"/>
  <c r="G243" i="3"/>
  <c r="O243" i="3"/>
  <c r="W243" i="3"/>
  <c r="AE243" i="3"/>
  <c r="F45" i="2"/>
  <c r="H243" i="3"/>
  <c r="P243" i="3"/>
  <c r="X243" i="3"/>
  <c r="AF243" i="3"/>
  <c r="G45" i="2"/>
  <c r="I243" i="3"/>
  <c r="Q243" i="3"/>
  <c r="Y243" i="3"/>
  <c r="AG243" i="3"/>
  <c r="D46" i="2"/>
  <c r="F244" i="3"/>
  <c r="N244" i="3"/>
  <c r="V244" i="3"/>
  <c r="AD244" i="3"/>
  <c r="E46" i="2"/>
  <c r="G244" i="3"/>
  <c r="O244" i="3"/>
  <c r="W244" i="3"/>
  <c r="AE244" i="3"/>
  <c r="F46" i="2"/>
  <c r="H244" i="3"/>
  <c r="P244" i="3"/>
  <c r="X244" i="3"/>
  <c r="AF244" i="3"/>
  <c r="G46" i="2"/>
  <c r="I244" i="3"/>
  <c r="Q244" i="3"/>
  <c r="Y244" i="3"/>
  <c r="AG244" i="3"/>
  <c r="D47" i="2"/>
  <c r="F245" i="3"/>
  <c r="N245" i="3"/>
  <c r="V245" i="3"/>
  <c r="AD245" i="3"/>
  <c r="E47" i="2"/>
  <c r="G245" i="3"/>
  <c r="O245" i="3"/>
  <c r="W245" i="3"/>
  <c r="AE245" i="3"/>
  <c r="F47" i="2"/>
  <c r="H245" i="3"/>
  <c r="P245" i="3"/>
  <c r="X245" i="3"/>
  <c r="AF245" i="3"/>
  <c r="G47" i="2"/>
  <c r="I245" i="3"/>
  <c r="Q245" i="3"/>
  <c r="Y245" i="3"/>
  <c r="AG245" i="3"/>
  <c r="D48" i="2"/>
  <c r="F246" i="3"/>
  <c r="N246" i="3"/>
  <c r="V246" i="3"/>
  <c r="AD246" i="3"/>
  <c r="E48" i="2"/>
  <c r="G246" i="3"/>
  <c r="O246" i="3"/>
  <c r="W246" i="3"/>
  <c r="AE246" i="3"/>
  <c r="F48" i="2"/>
  <c r="H246" i="3"/>
  <c r="P246" i="3"/>
  <c r="X246" i="3"/>
  <c r="AF246" i="3"/>
  <c r="G48" i="2"/>
  <c r="I246" i="3"/>
  <c r="Q246" i="3"/>
  <c r="Y246" i="3"/>
  <c r="AG246" i="3"/>
  <c r="D49" i="2"/>
  <c r="F247" i="3"/>
  <c r="N247" i="3"/>
  <c r="V247" i="3"/>
  <c r="AD247" i="3"/>
  <c r="E49" i="2"/>
  <c r="G247" i="3"/>
  <c r="O247" i="3"/>
  <c r="W247" i="3"/>
  <c r="AE247" i="3"/>
  <c r="F49" i="2"/>
  <c r="H247" i="3"/>
  <c r="P247" i="3"/>
  <c r="X247" i="3"/>
  <c r="AF247" i="3"/>
  <c r="G49" i="2"/>
  <c r="I247" i="3"/>
  <c r="Q247" i="3"/>
  <c r="Y247" i="3"/>
  <c r="AG247" i="3"/>
  <c r="D50" i="2"/>
  <c r="F248" i="3"/>
  <c r="N248" i="3"/>
  <c r="V248" i="3"/>
  <c r="AD248" i="3"/>
  <c r="E50" i="2"/>
  <c r="G248" i="3"/>
  <c r="O248" i="3"/>
  <c r="W248" i="3"/>
  <c r="AE248" i="3"/>
  <c r="F50" i="2"/>
  <c r="H248" i="3"/>
  <c r="P248" i="3"/>
  <c r="X248" i="3"/>
  <c r="AF248" i="3"/>
  <c r="G50" i="2"/>
  <c r="I248" i="3"/>
  <c r="Q248" i="3"/>
  <c r="Y248" i="3"/>
  <c r="AG248" i="3"/>
  <c r="D51" i="2"/>
  <c r="F249" i="3"/>
  <c r="N249" i="3"/>
  <c r="V249" i="3"/>
  <c r="AD249" i="3"/>
  <c r="E51" i="2"/>
  <c r="G249" i="3"/>
  <c r="O249" i="3"/>
  <c r="W249" i="3"/>
  <c r="AE249" i="3"/>
  <c r="F51" i="2"/>
  <c r="H249" i="3"/>
  <c r="P249" i="3"/>
  <c r="X249" i="3"/>
  <c r="AF249" i="3"/>
  <c r="G51" i="2"/>
  <c r="I249" i="3"/>
  <c r="Q249" i="3"/>
  <c r="Y249" i="3"/>
  <c r="AG249" i="3"/>
  <c r="D52" i="2"/>
  <c r="F250" i="3"/>
  <c r="N250" i="3"/>
  <c r="V250" i="3"/>
  <c r="AD250" i="3"/>
  <c r="E52" i="2"/>
  <c r="G250" i="3"/>
  <c r="O250" i="3"/>
  <c r="W250" i="3"/>
  <c r="AE250" i="3"/>
  <c r="F52" i="2"/>
  <c r="H250" i="3"/>
  <c r="P250" i="3"/>
  <c r="X250" i="3"/>
  <c r="AF250" i="3"/>
  <c r="G52" i="2"/>
  <c r="I250" i="3"/>
  <c r="Q250" i="3"/>
  <c r="Y250" i="3"/>
  <c r="AG250" i="3"/>
  <c r="D53" i="2"/>
  <c r="F251" i="3"/>
  <c r="N251" i="3"/>
  <c r="V251" i="3"/>
  <c r="AD251" i="3"/>
  <c r="E53" i="2"/>
  <c r="G251" i="3"/>
  <c r="O251" i="3"/>
  <c r="W251" i="3"/>
  <c r="AE251" i="3"/>
  <c r="F53" i="2"/>
  <c r="H251" i="3"/>
  <c r="P251" i="3"/>
  <c r="X251" i="3"/>
  <c r="AF251" i="3"/>
  <c r="G53" i="2"/>
  <c r="I251" i="3"/>
  <c r="Q251" i="3"/>
  <c r="Y251" i="3"/>
  <c r="AG251" i="3"/>
  <c r="D54" i="2"/>
  <c r="F252" i="3"/>
  <c r="N252" i="3"/>
  <c r="V252" i="3"/>
  <c r="AD252" i="3"/>
  <c r="E54" i="2"/>
  <c r="G252" i="3"/>
  <c r="O252" i="3"/>
  <c r="W252" i="3"/>
  <c r="AE252" i="3"/>
  <c r="F54" i="2"/>
  <c r="H252" i="3"/>
  <c r="P252" i="3"/>
  <c r="X252" i="3"/>
  <c r="AF252" i="3"/>
  <c r="G54" i="2"/>
  <c r="I252" i="3"/>
  <c r="Q252" i="3"/>
  <c r="Y252" i="3"/>
  <c r="AG252" i="3"/>
  <c r="D55" i="2"/>
  <c r="F253" i="3"/>
  <c r="N253" i="3"/>
  <c r="V253" i="3"/>
  <c r="AD253" i="3"/>
  <c r="E55" i="2"/>
  <c r="G253" i="3"/>
  <c r="O253" i="3"/>
  <c r="W253" i="3"/>
  <c r="AE253" i="3"/>
  <c r="F55" i="2"/>
  <c r="H253" i="3"/>
  <c r="P253" i="3"/>
  <c r="X253" i="3"/>
  <c r="AF253" i="3"/>
  <c r="G55" i="2"/>
  <c r="I253" i="3"/>
  <c r="Q253" i="3"/>
  <c r="Y253" i="3"/>
  <c r="AG253" i="3"/>
  <c r="D56" i="2"/>
  <c r="F254" i="3"/>
  <c r="N254" i="3"/>
  <c r="V254" i="3"/>
  <c r="AD254" i="3"/>
  <c r="E56" i="2"/>
  <c r="G254" i="3"/>
  <c r="O254" i="3"/>
  <c r="W254" i="3"/>
  <c r="AE254" i="3"/>
  <c r="F56" i="2"/>
  <c r="H254" i="3"/>
  <c r="P254" i="3"/>
  <c r="X254" i="3"/>
  <c r="AF254" i="3"/>
  <c r="G56" i="2"/>
  <c r="I254" i="3"/>
  <c r="Q254" i="3"/>
  <c r="Y254" i="3"/>
  <c r="AG254" i="3"/>
  <c r="D57" i="2"/>
  <c r="F255" i="3"/>
  <c r="N255" i="3"/>
  <c r="V255" i="3"/>
  <c r="AD255" i="3"/>
  <c r="E57" i="2"/>
  <c r="G255" i="3"/>
  <c r="O255" i="3"/>
  <c r="W255" i="3"/>
  <c r="AE255" i="3"/>
  <c r="F57" i="2"/>
  <c r="H255" i="3"/>
  <c r="P255" i="3"/>
  <c r="X255" i="3"/>
  <c r="AF255" i="3"/>
  <c r="G57" i="2"/>
  <c r="I255" i="3"/>
  <c r="Q255" i="3"/>
  <c r="Y255" i="3"/>
  <c r="AG255" i="3"/>
  <c r="D58" i="2"/>
  <c r="F256" i="3"/>
  <c r="N256" i="3"/>
  <c r="V256" i="3"/>
  <c r="AD256" i="3"/>
  <c r="E58" i="2"/>
  <c r="G256" i="3"/>
  <c r="O256" i="3"/>
  <c r="W256" i="3"/>
  <c r="AE256" i="3"/>
  <c r="F58" i="2"/>
  <c r="H256" i="3"/>
  <c r="P256" i="3"/>
  <c r="X256" i="3"/>
  <c r="AF256" i="3"/>
  <c r="G58" i="2"/>
  <c r="I256" i="3"/>
  <c r="Q256" i="3"/>
  <c r="Y256" i="3"/>
  <c r="AG256" i="3"/>
  <c r="C4" i="2"/>
  <c r="E202" i="3"/>
  <c r="M202" i="3"/>
  <c r="U202" i="3"/>
  <c r="AC202" i="3"/>
  <c r="C5" i="2"/>
  <c r="E203" i="3"/>
  <c r="M203" i="3"/>
  <c r="U203" i="3"/>
  <c r="AC203" i="3"/>
  <c r="C6" i="2"/>
  <c r="E204" i="3"/>
  <c r="M204" i="3"/>
  <c r="U204" i="3"/>
  <c r="AC204" i="3"/>
  <c r="C7" i="2"/>
  <c r="E205" i="3"/>
  <c r="M205" i="3"/>
  <c r="U205" i="3"/>
  <c r="AC205" i="3"/>
  <c r="C8" i="2"/>
  <c r="E206" i="3"/>
  <c r="M206" i="3"/>
  <c r="U206" i="3"/>
  <c r="AC206" i="3"/>
  <c r="C9" i="2"/>
  <c r="E207" i="3"/>
  <c r="M207" i="3"/>
  <c r="U207" i="3"/>
  <c r="AC207" i="3"/>
  <c r="C10" i="2"/>
  <c r="E208" i="3"/>
  <c r="M208" i="3"/>
  <c r="U208" i="3"/>
  <c r="AC208" i="3"/>
  <c r="C11" i="2"/>
  <c r="E209" i="3"/>
  <c r="M209" i="3"/>
  <c r="U209" i="3"/>
  <c r="AC209" i="3"/>
  <c r="C12" i="2"/>
  <c r="E210" i="3"/>
  <c r="M210" i="3"/>
  <c r="U210" i="3"/>
  <c r="AC210" i="3"/>
  <c r="C13" i="2"/>
  <c r="E211" i="3"/>
  <c r="M211" i="3"/>
  <c r="U211" i="3"/>
  <c r="AC211" i="3"/>
  <c r="C14" i="2"/>
  <c r="E212" i="3"/>
  <c r="M212" i="3"/>
  <c r="U212" i="3"/>
  <c r="AC212" i="3"/>
  <c r="C15" i="2"/>
  <c r="E213" i="3"/>
  <c r="M213" i="3"/>
  <c r="U213" i="3"/>
  <c r="AC213" i="3"/>
  <c r="C16" i="2"/>
  <c r="E214" i="3"/>
  <c r="M214" i="3"/>
  <c r="U214" i="3"/>
  <c r="AC214" i="3"/>
  <c r="C17" i="2"/>
  <c r="E215" i="3"/>
  <c r="M215" i="3"/>
  <c r="U215" i="3"/>
  <c r="AC215" i="3"/>
  <c r="C18" i="2"/>
  <c r="E216" i="3"/>
  <c r="M216" i="3"/>
  <c r="U216" i="3"/>
  <c r="AC216" i="3"/>
  <c r="C19" i="2"/>
  <c r="E217" i="3"/>
  <c r="M217" i="3"/>
  <c r="U217" i="3"/>
  <c r="AC217" i="3"/>
  <c r="C20" i="2"/>
  <c r="E218" i="3"/>
  <c r="M218" i="3"/>
  <c r="U218" i="3"/>
  <c r="AC218" i="3"/>
  <c r="C21" i="2"/>
  <c r="E219" i="3"/>
  <c r="M219" i="3"/>
  <c r="U219" i="3"/>
  <c r="AC219" i="3"/>
  <c r="C22" i="2"/>
  <c r="E220" i="3"/>
  <c r="M220" i="3"/>
  <c r="U220" i="3"/>
  <c r="AC220" i="3"/>
  <c r="C23" i="2"/>
  <c r="E221" i="3"/>
  <c r="M221" i="3"/>
  <c r="U221" i="3"/>
  <c r="AC221" i="3"/>
  <c r="C24" i="2"/>
  <c r="E222" i="3"/>
  <c r="M222" i="3"/>
  <c r="U222" i="3"/>
  <c r="AC222" i="3"/>
  <c r="C25" i="2"/>
  <c r="E223" i="3"/>
  <c r="M223" i="3"/>
  <c r="U223" i="3"/>
  <c r="AC223" i="3"/>
  <c r="C26" i="2"/>
  <c r="E224" i="3"/>
  <c r="M224" i="3"/>
  <c r="U224" i="3"/>
  <c r="AC224" i="3"/>
  <c r="C27" i="2"/>
  <c r="E225" i="3"/>
  <c r="M225" i="3"/>
  <c r="U225" i="3"/>
  <c r="AC225" i="3"/>
  <c r="C28" i="2"/>
  <c r="E226" i="3"/>
  <c r="M226" i="3"/>
  <c r="U226" i="3"/>
  <c r="AC226" i="3"/>
  <c r="C29" i="2"/>
  <c r="E227" i="3"/>
  <c r="M227" i="3"/>
  <c r="U227" i="3"/>
  <c r="AC227" i="3"/>
  <c r="C30" i="2"/>
  <c r="E228" i="3"/>
  <c r="M228" i="3"/>
  <c r="U228" i="3"/>
  <c r="AC228" i="3"/>
  <c r="C31" i="2"/>
  <c r="E229" i="3"/>
  <c r="M229" i="3"/>
  <c r="U229" i="3"/>
  <c r="AC229" i="3"/>
  <c r="C32" i="2"/>
  <c r="E230" i="3"/>
  <c r="M230" i="3"/>
  <c r="U230" i="3"/>
  <c r="AC230" i="3"/>
  <c r="C33" i="2"/>
  <c r="E231" i="3"/>
  <c r="M231" i="3"/>
  <c r="U231" i="3"/>
  <c r="AC231" i="3"/>
  <c r="C34" i="2"/>
  <c r="E232" i="3"/>
  <c r="M232" i="3"/>
  <c r="U232" i="3"/>
  <c r="AC232" i="3"/>
  <c r="C35" i="2"/>
  <c r="E233" i="3"/>
  <c r="M233" i="3"/>
  <c r="U233" i="3"/>
  <c r="AC233" i="3"/>
  <c r="C36" i="2"/>
  <c r="E234" i="3"/>
  <c r="M234" i="3"/>
  <c r="U234" i="3"/>
  <c r="AC234" i="3"/>
  <c r="C37" i="2"/>
  <c r="E235" i="3"/>
  <c r="M235" i="3"/>
  <c r="U235" i="3"/>
  <c r="AC235" i="3"/>
  <c r="C38" i="2"/>
  <c r="E236" i="3"/>
  <c r="M236" i="3"/>
  <c r="U236" i="3"/>
  <c r="AC236" i="3"/>
  <c r="C39" i="2"/>
  <c r="E237" i="3"/>
  <c r="M237" i="3"/>
  <c r="U237" i="3"/>
  <c r="AC237" i="3"/>
  <c r="C40" i="2"/>
  <c r="E238" i="3"/>
  <c r="M238" i="3"/>
  <c r="U238" i="3"/>
  <c r="AC238" i="3"/>
  <c r="C41" i="2"/>
  <c r="E239" i="3"/>
  <c r="M239" i="3"/>
  <c r="U239" i="3"/>
  <c r="AC239" i="3"/>
  <c r="C42" i="2"/>
  <c r="E240" i="3"/>
  <c r="M240" i="3"/>
  <c r="U240" i="3"/>
  <c r="AC240" i="3"/>
  <c r="C43" i="2"/>
  <c r="E241" i="3"/>
  <c r="M241" i="3"/>
  <c r="U241" i="3"/>
  <c r="AC241" i="3"/>
  <c r="C44" i="2"/>
  <c r="E242" i="3"/>
  <c r="M242" i="3"/>
  <c r="U242" i="3"/>
  <c r="AC242" i="3"/>
  <c r="C45" i="2"/>
  <c r="E243" i="3"/>
  <c r="M243" i="3"/>
  <c r="U243" i="3"/>
  <c r="AC243" i="3"/>
  <c r="C46" i="2"/>
  <c r="E244" i="3"/>
  <c r="M244" i="3"/>
  <c r="U244" i="3"/>
  <c r="AC244" i="3"/>
  <c r="C47" i="2"/>
  <c r="E245" i="3"/>
  <c r="M245" i="3"/>
  <c r="U245" i="3"/>
  <c r="AC245" i="3"/>
  <c r="C48" i="2"/>
  <c r="E246" i="3"/>
  <c r="M246" i="3"/>
  <c r="U246" i="3"/>
  <c r="AC246" i="3"/>
  <c r="C49" i="2"/>
  <c r="E247" i="3"/>
  <c r="M247" i="3"/>
  <c r="U247" i="3"/>
  <c r="AC247" i="3"/>
  <c r="C50" i="2"/>
  <c r="E248" i="3"/>
  <c r="M248" i="3"/>
  <c r="U248" i="3"/>
  <c r="AC248" i="3"/>
  <c r="C51" i="2"/>
  <c r="E249" i="3"/>
  <c r="M249" i="3"/>
  <c r="U249" i="3"/>
  <c r="AC249" i="3"/>
  <c r="C52" i="2"/>
  <c r="E250" i="3"/>
  <c r="M250" i="3"/>
  <c r="U250" i="3"/>
  <c r="AC250" i="3"/>
  <c r="C53" i="2"/>
  <c r="E251" i="3"/>
  <c r="M251" i="3"/>
  <c r="U251" i="3"/>
  <c r="AC251" i="3"/>
  <c r="C54" i="2"/>
  <c r="E252" i="3"/>
  <c r="M252" i="3"/>
  <c r="U252" i="3"/>
  <c r="AC252" i="3"/>
  <c r="C55" i="2"/>
  <c r="E253" i="3"/>
  <c r="M253" i="3"/>
  <c r="U253" i="3"/>
  <c r="AC253" i="3"/>
  <c r="C56" i="2"/>
  <c r="E254" i="3"/>
  <c r="M254" i="3"/>
  <c r="U254" i="3"/>
  <c r="AC254" i="3"/>
  <c r="C57" i="2"/>
  <c r="E255" i="3"/>
  <c r="M255" i="3"/>
  <c r="U255" i="3"/>
  <c r="AC255" i="3"/>
  <c r="C58" i="2"/>
  <c r="E256" i="3"/>
  <c r="M256" i="3"/>
  <c r="U256" i="3"/>
  <c r="AC256" i="3"/>
  <c r="C3" i="2"/>
  <c r="E201" i="3"/>
  <c r="M201" i="3"/>
  <c r="U201" i="3"/>
  <c r="AC201" i="3"/>
  <c r="AG200" i="3"/>
  <c r="AF200" i="3"/>
  <c r="AE200" i="3"/>
  <c r="AD200" i="3"/>
  <c r="AC200" i="3"/>
  <c r="Y200" i="3"/>
  <c r="X200" i="3"/>
  <c r="W200" i="3"/>
  <c r="V200" i="3"/>
  <c r="U200" i="3"/>
  <c r="Q200" i="3"/>
  <c r="O200" i="3"/>
  <c r="P200" i="3"/>
  <c r="N200" i="3"/>
  <c r="M200" i="3"/>
  <c r="I200" i="3"/>
  <c r="H200" i="3"/>
  <c r="G200" i="3"/>
  <c r="F200" i="3"/>
  <c r="E200" i="3"/>
  <c r="E274" i="3"/>
  <c r="F274" i="3"/>
  <c r="G274" i="3"/>
  <c r="H274" i="3"/>
  <c r="I274" i="3"/>
  <c r="E270" i="3"/>
  <c r="F270" i="3"/>
  <c r="G270" i="3"/>
  <c r="H270" i="3"/>
  <c r="I270" i="3"/>
  <c r="E266" i="3"/>
  <c r="F266" i="3"/>
  <c r="G266" i="3"/>
  <c r="H266" i="3"/>
  <c r="I266" i="3"/>
  <c r="N196" i="3"/>
  <c r="F267" i="3"/>
  <c r="O196" i="3"/>
  <c r="G267" i="3"/>
  <c r="E262" i="3"/>
  <c r="F262" i="3"/>
  <c r="G262" i="3"/>
  <c r="H262" i="3"/>
  <c r="I262" i="3"/>
  <c r="AC196" i="3"/>
  <c r="E275" i="3"/>
  <c r="AD196" i="3"/>
  <c r="F275" i="3"/>
  <c r="AE196" i="3"/>
  <c r="G275" i="3"/>
  <c r="AF196" i="3"/>
  <c r="H275" i="3"/>
  <c r="AG196" i="3"/>
  <c r="I275" i="3"/>
  <c r="AB196" i="3"/>
  <c r="D275" i="3"/>
  <c r="T196" i="3"/>
  <c r="D271" i="3"/>
  <c r="L196" i="3"/>
  <c r="D267" i="3"/>
  <c r="V196" i="3"/>
  <c r="F271" i="3"/>
  <c r="W196" i="3"/>
  <c r="G271" i="3"/>
  <c r="X196" i="3"/>
  <c r="H271" i="3"/>
  <c r="Y196" i="3"/>
  <c r="I271" i="3"/>
  <c r="U196" i="3"/>
  <c r="E271" i="3"/>
  <c r="P196" i="3"/>
  <c r="H267" i="3"/>
  <c r="Q196" i="3"/>
  <c r="I267" i="3"/>
  <c r="M196" i="3"/>
  <c r="E267" i="3"/>
  <c r="D196" i="3"/>
  <c r="D263" i="3"/>
  <c r="F196" i="3"/>
  <c r="F263" i="3"/>
  <c r="G196" i="3"/>
  <c r="G263" i="3"/>
  <c r="H196" i="3"/>
  <c r="H263" i="3"/>
  <c r="I196" i="3"/>
  <c r="I263" i="3"/>
  <c r="E196" i="3"/>
  <c r="E263" i="3"/>
</calcChain>
</file>

<file path=xl/sharedStrings.xml><?xml version="1.0" encoding="utf-8"?>
<sst xmlns="http://schemas.openxmlformats.org/spreadsheetml/2006/main" count="343" uniqueCount="90">
  <si>
    <t>Community Statistical Area</t>
  </si>
  <si>
    <t>Percent of Family Households Living Below the Poverty Line (2012)</t>
  </si>
  <si>
    <t>Percentage of 5th Grade Students Passing MSA Reading (2012)</t>
  </si>
  <si>
    <t>High School Completion Rate (2012)</t>
  </si>
  <si>
    <t>Upton/Druid Heights</t>
  </si>
  <si>
    <t>Oldtown/Middle East</t>
  </si>
  <si>
    <t>Poppleton/The Terraces/Hollins Market</t>
  </si>
  <si>
    <t>Harbor East/Little Italy</t>
  </si>
  <si>
    <t>Cherry Hill</t>
  </si>
  <si>
    <t>Sandtown-Winchester/Harlem Park</t>
  </si>
  <si>
    <t>Southern Park Heights</t>
  </si>
  <si>
    <t>Madison/East End</t>
  </si>
  <si>
    <t>Greenmount East</t>
  </si>
  <si>
    <t>Southwest Baltimore</t>
  </si>
  <si>
    <t>Penn North/Reservoir Hill</t>
  </si>
  <si>
    <t>Patterson Park North &amp; East</t>
  </si>
  <si>
    <t>Greater Rosemont</t>
  </si>
  <si>
    <t>Clifton-Berea</t>
  </si>
  <si>
    <t>Washington Village</t>
  </si>
  <si>
    <t>Southeastern</t>
  </si>
  <si>
    <t>Brooklyn/Curtis Bay/Hawkins Point</t>
  </si>
  <si>
    <t>Midway/Coldstream</t>
  </si>
  <si>
    <t>Westport/Mt. Winans/Lakeland</t>
  </si>
  <si>
    <t>Dickeyville/Franklintown</t>
  </si>
  <si>
    <t>Pimlico/Arlington/Hilltop</t>
  </si>
  <si>
    <t>Edmondson Village</t>
  </si>
  <si>
    <t>The Waverlies</t>
  </si>
  <si>
    <t>Downtown/Seton Hill</t>
  </si>
  <si>
    <t>Allendale/Irvington/S. Hilton</t>
  </si>
  <si>
    <t>Glen-Fallstaff</t>
  </si>
  <si>
    <t>Baltimore City</t>
  </si>
  <si>
    <t>Forest Park/Walbrook</t>
  </si>
  <si>
    <t>Greater Govans</t>
  </si>
  <si>
    <t>Loch Raven</t>
  </si>
  <si>
    <t>Greater Charles Village/Barclay</t>
  </si>
  <si>
    <t>Cedonia/Frankford</t>
  </si>
  <si>
    <t>Highlandtown</t>
  </si>
  <si>
    <t>Dorchester/Ashburton</t>
  </si>
  <si>
    <t>Claremont/Armistead</t>
  </si>
  <si>
    <t>Orangeville/East Highlandtown</t>
  </si>
  <si>
    <t>Howard Park/West Arlington</t>
  </si>
  <si>
    <t>Greater Mondawmin</t>
  </si>
  <si>
    <t>Belair-Edison</t>
  </si>
  <si>
    <t>Cross-Country/Cheswolde</t>
  </si>
  <si>
    <t>Morrell Park/Violetville</t>
  </si>
  <si>
    <t>Inner Harbor/Federal Hill</t>
  </si>
  <si>
    <t>Midtown</t>
  </si>
  <si>
    <t>Harford/Echodale</t>
  </si>
  <si>
    <t>Chinquapin Park/Belvedere</t>
  </si>
  <si>
    <t>Beechfield/Ten Hills/West Hills</t>
  </si>
  <si>
    <t>Fells Point</t>
  </si>
  <si>
    <t>Northwood</t>
  </si>
  <si>
    <t>Hamilton</t>
  </si>
  <si>
    <t>Medfield/Hampden/Woodberry/Remington</t>
  </si>
  <si>
    <t>North Baltimore/Guilford/Homeland</t>
  </si>
  <si>
    <t>Lauraville</t>
  </si>
  <si>
    <t>Mt. Washington/Coldspring</t>
  </si>
  <si>
    <t>South Baltimore</t>
  </si>
  <si>
    <t>Canton</t>
  </si>
  <si>
    <t>Greater Roland Park/Poplar Hill</t>
  </si>
  <si>
    <t>Percent  Population (25 years and over) with a Bachelor's Degree or Above (2012)</t>
  </si>
  <si>
    <t>Unemployment Rate (2012)</t>
  </si>
  <si>
    <t>CSA with Highest Poverty</t>
  </si>
  <si>
    <t>CSA with Median Poverty</t>
  </si>
  <si>
    <t>CSA with Lowest Poverty</t>
  </si>
  <si>
    <t>Poverty</t>
  </si>
  <si>
    <t>Unemployment</t>
  </si>
  <si>
    <t>Reading</t>
  </si>
  <si>
    <t>High School</t>
  </si>
  <si>
    <t>College</t>
  </si>
  <si>
    <t>Trigger</t>
  </si>
  <si>
    <t>Community Statistical Areas</t>
  </si>
  <si>
    <t>Indicators</t>
  </si>
  <si>
    <t>Highschool</t>
  </si>
  <si>
    <t>POVERTY AND EDUCATION ANALYSIS TOOL</t>
  </si>
  <si>
    <t>Definitions</t>
  </si>
  <si>
    <t>Source</t>
  </si>
  <si>
    <t>Baltimore City Public Schools</t>
  </si>
  <si>
    <t>American Community Survey (U.S. Census)</t>
  </si>
  <si>
    <t xml:space="preserve">The Poverty and Education Analysis Tool was  </t>
  </si>
  <si>
    <t>developed by the Baltimore Neighborhood</t>
  </si>
  <si>
    <t xml:space="preserve"> Indicator Alliance  - Jacob France Institute at</t>
  </si>
  <si>
    <t>Percent of Family Households Living Below the Poverty Line (2013)</t>
  </si>
  <si>
    <t>Unemployment Rate (2013)</t>
  </si>
  <si>
    <t>Percentage of 5th Grade Students Passing MSA Reading (2013)</t>
  </si>
  <si>
    <t>High School Completion Rate (2013)</t>
  </si>
  <si>
    <t>Percent  Population (25 years and over) with a Bachelor's Degree or Above (2013)</t>
  </si>
  <si>
    <t xml:space="preserve"> the University of Baltimore. It is adapted from </t>
  </si>
  <si>
    <t>the Kids Count Trend Tool by the Annie E. Casey</t>
  </si>
  <si>
    <t xml:space="preserve"> Foundation.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</si>
</sst>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3" xfId="0" applyFill="1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20" xfId="0" applyFill="1" applyBorder="1"/>
    <xf numFmtId="164" fontId="0" fillId="0" borderId="15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17" xfId="0" applyNumberFormat="1" applyBorder="1"/>
    <xf numFmtId="164" fontId="0" fillId="0" borderId="19" xfId="0" applyNumberFormat="1" applyBorder="1"/>
    <xf numFmtId="0" fontId="0" fillId="0" borderId="0" xfId="0" applyAlignment="1">
      <alignment horizontal="center"/>
    </xf>
    <xf numFmtId="0" fontId="0" fillId="3" borderId="24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2" fillId="0" borderId="0" xfId="0" applyFont="1"/>
    <xf numFmtId="0" fontId="0" fillId="4" borderId="0" xfId="0" applyFill="1"/>
    <xf numFmtId="0" fontId="0" fillId="0" borderId="0" xfId="0" applyFill="1"/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7" xfId="0" applyBorder="1"/>
    <xf numFmtId="0" fontId="0" fillId="0" borderId="38" xfId="0" applyBorder="1"/>
    <xf numFmtId="0" fontId="0" fillId="3" borderId="14" xfId="0" applyFill="1" applyBorder="1"/>
    <xf numFmtId="0" fontId="0" fillId="3" borderId="36" xfId="0" applyFill="1" applyBorder="1"/>
    <xf numFmtId="2" fontId="0" fillId="0" borderId="4" xfId="0" applyNumberFormat="1" applyBorder="1"/>
    <xf numFmtId="0" fontId="0" fillId="0" borderId="26" xfId="0" applyBorder="1"/>
    <xf numFmtId="0" fontId="0" fillId="5" borderId="28" xfId="0" applyFill="1" applyBorder="1"/>
    <xf numFmtId="2" fontId="0" fillId="0" borderId="39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2" fontId="0" fillId="0" borderId="2" xfId="0" applyNumberFormat="1" applyBorder="1"/>
    <xf numFmtId="2" fontId="0" fillId="0" borderId="5" xfId="0" applyNumberFormat="1" applyBorder="1"/>
    <xf numFmtId="2" fontId="0" fillId="5" borderId="7" xfId="0" applyNumberFormat="1" applyFill="1" applyBorder="1"/>
    <xf numFmtId="2" fontId="0" fillId="5" borderId="13" xfId="0" applyNumberFormat="1" applyFill="1" applyBorder="1"/>
    <xf numFmtId="2" fontId="0" fillId="5" borderId="8" xfId="0" applyNumberFormat="1" applyFill="1" applyBorder="1"/>
    <xf numFmtId="165" fontId="0" fillId="0" borderId="4" xfId="0" applyNumberFormat="1" applyBorder="1"/>
    <xf numFmtId="2" fontId="0" fillId="0" borderId="0" xfId="0" applyNumberFormat="1"/>
    <xf numFmtId="0" fontId="0" fillId="6" borderId="6" xfId="0" applyFill="1" applyBorder="1"/>
    <xf numFmtId="165" fontId="0" fillId="6" borderId="7" xfId="0" applyNumberFormat="1" applyFill="1" applyBorder="1"/>
    <xf numFmtId="0" fontId="0" fillId="0" borderId="3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3" borderId="36" xfId="0" applyFill="1" applyBorder="1"/>
    <xf numFmtId="0" fontId="0" fillId="3" borderId="31" xfId="0" applyFill="1" applyBorder="1"/>
    <xf numFmtId="0" fontId="0" fillId="3" borderId="15" xfId="0" applyFill="1" applyBorder="1"/>
    <xf numFmtId="0" fontId="0" fillId="0" borderId="3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3" borderId="33" xfId="0" applyFill="1" applyBorder="1"/>
    <xf numFmtId="0" fontId="0" fillId="0" borderId="34" xfId="0" applyBorder="1" applyAlignment="1">
      <alignment vertical="center" wrapText="1"/>
    </xf>
    <xf numFmtId="0" fontId="1" fillId="3" borderId="2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5140105106927"/>
          <c:y val="0.11862069972506616"/>
          <c:w val="0.52550364026586804"/>
          <c:h val="0.701994305792496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Chart!$E$262</c:f>
              <c:strCache>
                <c:ptCount val="1"/>
                <c:pt idx="0">
                  <c:v>Poverty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(Chart!$D$263,Chart!$D$266:$D$267,Chart!$D$270:$D$271,Chart!$D$274:$D$275)</c:f>
              <c:strCache>
                <c:ptCount val="7"/>
                <c:pt idx="0">
                  <c:v>Baltimore City</c:v>
                </c:pt>
                <c:pt idx="2">
                  <c:v>Canton</c:v>
                </c:pt>
                <c:pt idx="4">
                  <c:v>Greater Roland Park/Poplar Hill</c:v>
                </c:pt>
                <c:pt idx="6">
                  <c:v>Beechfield/Ten Hills/West Hills</c:v>
                </c:pt>
              </c:strCache>
            </c:strRef>
          </c:cat>
          <c:val>
            <c:numRef>
              <c:f>(Chart!$E$263,Chart!$E$266:$E$267,Chart!$E$270:$E$271,Chart!$E$274:$E$275)</c:f>
              <c:numCache>
                <c:formatCode>General</c:formatCode>
                <c:ptCount val="7"/>
                <c:pt idx="0" formatCode="0.00">
                  <c:v>19.082803566430769</c:v>
                </c:pt>
                <c:pt idx="1">
                  <c:v>0</c:v>
                </c:pt>
                <c:pt idx="2" formatCode="0.00">
                  <c:v>3.068450039339103</c:v>
                </c:pt>
                <c:pt idx="3">
                  <c:v>0</c:v>
                </c:pt>
                <c:pt idx="4" formatCode="0.00">
                  <c:v>1.8671059857221308</c:v>
                </c:pt>
                <c:pt idx="5">
                  <c:v>0</c:v>
                </c:pt>
                <c:pt idx="6" formatCode="0.00">
                  <c:v>10.690025026814444</c:v>
                </c:pt>
              </c:numCache>
            </c:numRef>
          </c:val>
        </c:ser>
        <c:ser>
          <c:idx val="1"/>
          <c:order val="1"/>
          <c:tx>
            <c:strRef>
              <c:f>Chart!$F$262</c:f>
              <c:strCache>
                <c:ptCount val="1"/>
                <c:pt idx="0">
                  <c:v>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(Chart!$D$263,Chart!$D$266:$D$267,Chart!$D$270:$D$271,Chart!$D$274:$D$275)</c:f>
              <c:strCache>
                <c:ptCount val="7"/>
                <c:pt idx="0">
                  <c:v>Baltimore City</c:v>
                </c:pt>
                <c:pt idx="2">
                  <c:v>Canton</c:v>
                </c:pt>
                <c:pt idx="4">
                  <c:v>Greater Roland Park/Poplar Hill</c:v>
                </c:pt>
                <c:pt idx="6">
                  <c:v>Beechfield/Ten Hills/West Hills</c:v>
                </c:pt>
              </c:strCache>
            </c:strRef>
          </c:cat>
          <c:val>
            <c:numRef>
              <c:f>(Chart!$F$263,Chart!$F$266:$F$267,Chart!$F$270:$F$271,Chart!$F$274:$F$275)</c:f>
              <c:numCache>
                <c:formatCode>General</c:formatCode>
                <c:ptCount val="7"/>
                <c:pt idx="0" formatCode="0.00">
                  <c:v>14.178168547885416</c:v>
                </c:pt>
                <c:pt idx="1">
                  <c:v>0</c:v>
                </c:pt>
                <c:pt idx="2" formatCode="0.00">
                  <c:v>4.5741324921135647</c:v>
                </c:pt>
                <c:pt idx="3">
                  <c:v>0</c:v>
                </c:pt>
                <c:pt idx="4" formatCode="0.00">
                  <c:v>3.5297311973934291</c:v>
                </c:pt>
                <c:pt idx="5">
                  <c:v>0</c:v>
                </c:pt>
                <c:pt idx="6" formatCode="0.00">
                  <c:v>14.642912955149242</c:v>
                </c:pt>
              </c:numCache>
            </c:numRef>
          </c:val>
        </c:ser>
        <c:ser>
          <c:idx val="2"/>
          <c:order val="2"/>
          <c:tx>
            <c:strRef>
              <c:f>Chart!$G$262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(Chart!$D$263,Chart!$D$266:$D$267,Chart!$D$270:$D$271,Chart!$D$274:$D$275)</c:f>
              <c:strCache>
                <c:ptCount val="7"/>
                <c:pt idx="0">
                  <c:v>Baltimore City</c:v>
                </c:pt>
                <c:pt idx="2">
                  <c:v>Canton</c:v>
                </c:pt>
                <c:pt idx="4">
                  <c:v>Greater Roland Park/Poplar Hill</c:v>
                </c:pt>
                <c:pt idx="6">
                  <c:v>Beechfield/Ten Hills/West Hills</c:v>
                </c:pt>
              </c:strCache>
            </c:strRef>
          </c:cat>
          <c:val>
            <c:numRef>
              <c:f>(Chart!$G$263,Chart!$G$266:$G$267,Chart!$G$270:$G$271,Chart!$G$274:$G$275)</c:f>
              <c:numCache>
                <c:formatCode>General</c:formatCode>
                <c:ptCount val="7"/>
                <c:pt idx="0" formatCode="0.00">
                  <c:v>73.599999999999994</c:v>
                </c:pt>
                <c:pt idx="1">
                  <c:v>0</c:v>
                </c:pt>
                <c:pt idx="2" formatCode="0.00">
                  <c:v>83.333333333333343</c:v>
                </c:pt>
                <c:pt idx="3">
                  <c:v>0</c:v>
                </c:pt>
                <c:pt idx="4" formatCode="0.00">
                  <c:v>97.727272727272734</c:v>
                </c:pt>
                <c:pt idx="5">
                  <c:v>0</c:v>
                </c:pt>
                <c:pt idx="6" formatCode="0.00">
                  <c:v>82.022471910112358</c:v>
                </c:pt>
              </c:numCache>
            </c:numRef>
          </c:val>
        </c:ser>
        <c:ser>
          <c:idx val="3"/>
          <c:order val="3"/>
          <c:tx>
            <c:strRef>
              <c:f>Chart!$H$262</c:f>
              <c:strCache>
                <c:ptCount val="1"/>
                <c:pt idx="0">
                  <c:v>High School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(Chart!$D$263,Chart!$D$266:$D$267,Chart!$D$270:$D$271,Chart!$D$274:$D$275)</c:f>
              <c:strCache>
                <c:ptCount val="7"/>
                <c:pt idx="0">
                  <c:v>Baltimore City</c:v>
                </c:pt>
                <c:pt idx="2">
                  <c:v>Canton</c:v>
                </c:pt>
                <c:pt idx="4">
                  <c:v>Greater Roland Park/Poplar Hill</c:v>
                </c:pt>
                <c:pt idx="6">
                  <c:v>Beechfield/Ten Hills/West Hills</c:v>
                </c:pt>
              </c:strCache>
            </c:strRef>
          </c:cat>
          <c:val>
            <c:numRef>
              <c:f>(Chart!$H$263,Chart!$H$266:$H$267,Chart!$H$270:$H$271,Chart!$H$274:$H$275)</c:f>
              <c:numCache>
                <c:formatCode>General</c:formatCode>
                <c:ptCount val="7"/>
                <c:pt idx="0" formatCode="0.00">
                  <c:v>79.261469600895182</c:v>
                </c:pt>
                <c:pt idx="1">
                  <c:v>0</c:v>
                </c:pt>
                <c:pt idx="2" formatCode="0.00">
                  <c:v>80</c:v>
                </c:pt>
                <c:pt idx="3">
                  <c:v>0</c:v>
                </c:pt>
                <c:pt idx="4" formatCode="0.00">
                  <c:v>75</c:v>
                </c:pt>
                <c:pt idx="5">
                  <c:v>0</c:v>
                </c:pt>
                <c:pt idx="6" formatCode="0.00">
                  <c:v>89.256198347107443</c:v>
                </c:pt>
              </c:numCache>
            </c:numRef>
          </c:val>
        </c:ser>
        <c:ser>
          <c:idx val="4"/>
          <c:order val="4"/>
          <c:tx>
            <c:strRef>
              <c:f>Chart!$I$262</c:f>
              <c:strCache>
                <c:ptCount val="1"/>
                <c:pt idx="0">
                  <c:v>College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(Chart!$D$263,Chart!$D$266:$D$267,Chart!$D$270:$D$271,Chart!$D$274:$D$275)</c:f>
              <c:strCache>
                <c:ptCount val="7"/>
                <c:pt idx="0">
                  <c:v>Baltimore City</c:v>
                </c:pt>
                <c:pt idx="2">
                  <c:v>Canton</c:v>
                </c:pt>
                <c:pt idx="4">
                  <c:v>Greater Roland Park/Poplar Hill</c:v>
                </c:pt>
                <c:pt idx="6">
                  <c:v>Beechfield/Ten Hills/West Hills</c:v>
                </c:pt>
              </c:strCache>
            </c:strRef>
          </c:cat>
          <c:val>
            <c:numRef>
              <c:f>(Chart!$I$263,Chart!$I$266:$I$267,Chart!$I$270:$I$271,Chart!$I$274:$I$275)</c:f>
              <c:numCache>
                <c:formatCode>General</c:formatCode>
                <c:ptCount val="7"/>
                <c:pt idx="0" formatCode="0.00">
                  <c:v>26.776831551609593</c:v>
                </c:pt>
                <c:pt idx="1">
                  <c:v>0</c:v>
                </c:pt>
                <c:pt idx="2" formatCode="0.00">
                  <c:v>63.657300783049287</c:v>
                </c:pt>
                <c:pt idx="3">
                  <c:v>0</c:v>
                </c:pt>
                <c:pt idx="4" formatCode="0.00">
                  <c:v>79.185602617705868</c:v>
                </c:pt>
                <c:pt idx="5">
                  <c:v>0</c:v>
                </c:pt>
                <c:pt idx="6" formatCode="0.00">
                  <c:v>23.854775828460038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76824"/>
        <c:axId val="239077216"/>
      </c:barChart>
      <c:catAx>
        <c:axId val="23907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39077216"/>
        <c:crosses val="autoZero"/>
        <c:auto val="1"/>
        <c:lblAlgn val="ctr"/>
        <c:lblOffset val="100"/>
        <c:noMultiLvlLbl val="0"/>
      </c:catAx>
      <c:valAx>
        <c:axId val="23907721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low"/>
        <c:crossAx val="239076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180301545302168"/>
          <c:y val="0.3649666536935105"/>
          <c:w val="0.16270670080117688"/>
          <c:h val="0.205545953889927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56" dropStyle="combo" dx="16" fmlaLink="$B$196" fmlaRange="$D$201:$D$256" noThreeD="1" sel="56" val="0"/>
</file>

<file path=xl/ctrlProps/ctrlProp2.xml><?xml version="1.0" encoding="utf-8"?>
<formControlPr xmlns="http://schemas.microsoft.com/office/spreadsheetml/2009/9/main" objectType="Drop" dropLines="56" dropStyle="combo" dx="16" fmlaLink="$S$196" fmlaRange="$T$201:$T$256" noThreeD="1" sel="22" val="8"/>
</file>

<file path=xl/ctrlProps/ctrlProp3.xml><?xml version="1.0" encoding="utf-8"?>
<formControlPr xmlns="http://schemas.microsoft.com/office/spreadsheetml/2009/9/main" objectType="Drop" dropLines="56" dropStyle="combo" dx="16" fmlaLink="$K$196" fmlaRange="$L$201:$L$256" noThreeD="1" sel="5" val="4"/>
</file>

<file path=xl/ctrlProps/ctrlProp4.xml><?xml version="1.0" encoding="utf-8"?>
<formControlPr xmlns="http://schemas.microsoft.com/office/spreadsheetml/2009/9/main" objectType="Drop" dropLines="56" dropStyle="combo" dx="16" fmlaLink="$AA$196" fmlaRange="$AB$201:$AB$256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</xdr:row>
      <xdr:rowOff>66675</xdr:rowOff>
    </xdr:from>
    <xdr:to>
      <xdr:col>2</xdr:col>
      <xdr:colOff>1214621</xdr:colOff>
      <xdr:row>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809625"/>
          <a:ext cx="2205221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180975</xdr:rowOff>
        </xdr:from>
        <xdr:to>
          <xdr:col>4</xdr:col>
          <xdr:colOff>695325</xdr:colOff>
          <xdr:row>11</xdr:row>
          <xdr:rowOff>19050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171450</xdr:rowOff>
        </xdr:from>
        <xdr:to>
          <xdr:col>4</xdr:col>
          <xdr:colOff>695325</xdr:colOff>
          <xdr:row>7</xdr:row>
          <xdr:rowOff>9525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180975</xdr:rowOff>
        </xdr:from>
        <xdr:to>
          <xdr:col>4</xdr:col>
          <xdr:colOff>695325</xdr:colOff>
          <xdr:row>9</xdr:row>
          <xdr:rowOff>19050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0</xdr:rowOff>
        </xdr:from>
        <xdr:to>
          <xdr:col>4</xdr:col>
          <xdr:colOff>695325</xdr:colOff>
          <xdr:row>5</xdr:row>
          <xdr:rowOff>28575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171449</xdr:colOff>
      <xdr:row>1</xdr:row>
      <xdr:rowOff>195260</xdr:rowOff>
    </xdr:from>
    <xdr:to>
      <xdr:col>14</xdr:col>
      <xdr:colOff>838201</xdr:colOff>
      <xdr:row>31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</cdr:x>
      <cdr:y>0.01929</cdr:y>
    </cdr:from>
    <cdr:to>
      <cdr:x>0.58745</cdr:x>
      <cdr:y>0.07554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8516" y="121513"/>
          <a:ext cx="1279826" cy="354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Poverty and Education</a:t>
          </a:r>
        </a:p>
      </cdr:txBody>
    </cdr:sp>
  </cdr:relSizeAnchor>
  <cdr:relSizeAnchor xmlns:cdr="http://schemas.openxmlformats.org/drawingml/2006/chartDrawing">
    <cdr:from>
      <cdr:x>0.79604</cdr:x>
      <cdr:y>0.32286</cdr:y>
    </cdr:from>
    <cdr:to>
      <cdr:x>0.92998</cdr:x>
      <cdr:y>0.37313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81575" y="1957390"/>
          <a:ext cx="8382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Indicators</a:t>
          </a:r>
        </a:p>
      </cdr:txBody>
    </cdr:sp>
  </cdr:relSizeAnchor>
  <cdr:relSizeAnchor xmlns:cdr="http://schemas.openxmlformats.org/drawingml/2006/chartDrawing">
    <cdr:from>
      <cdr:x>0.41665</cdr:x>
      <cdr:y>0.83642</cdr:y>
    </cdr:from>
    <cdr:to>
      <cdr:x>0.56276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07611" y="46753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Percentages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NIA/VitalSigns/Vital_Signs_13/VS13_Indicator_Data_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tal Signs 13 Indicators"/>
      <sheetName val="Indicator Names"/>
      <sheetName val="VS10"/>
      <sheetName val="VS11"/>
      <sheetName val="VS12"/>
      <sheetName val="VS13"/>
      <sheetName val="CSA Table"/>
      <sheetName val="Indicator Table"/>
      <sheetName val="Sustainability D Download"/>
      <sheetName val="Crime D Download"/>
      <sheetName val="Housing D Download"/>
      <sheetName val="Health D Download"/>
      <sheetName val="EconDev D Download"/>
      <sheetName val="Education D Download"/>
      <sheetName val="Arts and Culture D Download"/>
    </sheetNames>
    <sheetDataSet>
      <sheetData sheetId="0"/>
      <sheetData sheetId="1"/>
      <sheetData sheetId="2">
        <row r="3">
          <cell r="L3">
            <v>22.857310776595064</v>
          </cell>
        </row>
      </sheetData>
      <sheetData sheetId="3">
        <row r="3">
          <cell r="BD3">
            <v>65.425171116729359</v>
          </cell>
        </row>
      </sheetData>
      <sheetData sheetId="4">
        <row r="3">
          <cell r="FF3">
            <v>82.830359345448571</v>
          </cell>
        </row>
      </sheetData>
      <sheetData sheetId="5">
        <row r="3">
          <cell r="V3">
            <v>38129.073308270679</v>
          </cell>
          <cell r="AC3">
            <v>17.667654187988148</v>
          </cell>
          <cell r="CH3">
            <v>77.486910994764401</v>
          </cell>
          <cell r="CP3">
            <v>82.681564245810051</v>
          </cell>
          <cell r="EI3">
            <v>17.94462193823216</v>
          </cell>
          <cell r="EL3">
            <v>11.72820669311362</v>
          </cell>
        </row>
        <row r="4">
          <cell r="AC4">
            <v>10.690025026814444</v>
          </cell>
          <cell r="CH4">
            <v>82.022471910112358</v>
          </cell>
          <cell r="CP4">
            <v>89.256198347107443</v>
          </cell>
          <cell r="EI4">
            <v>14.642912955149242</v>
          </cell>
          <cell r="EL4">
            <v>23.854775828460038</v>
          </cell>
        </row>
        <row r="5">
          <cell r="AC5">
            <v>16.23841059602649</v>
          </cell>
          <cell r="CH5">
            <v>70.925110132158579</v>
          </cell>
          <cell r="CP5">
            <v>82.186234817813769</v>
          </cell>
          <cell r="EI5">
            <v>16.196348114773535</v>
          </cell>
          <cell r="EL5">
            <v>15.366737938086828</v>
          </cell>
        </row>
        <row r="6">
          <cell r="AC6">
            <v>28.738910012674275</v>
          </cell>
          <cell r="CH6">
            <v>64.81481481481481</v>
          </cell>
          <cell r="CP6">
            <v>74.782608695652172</v>
          </cell>
          <cell r="EI6">
            <v>21.201979045401632</v>
          </cell>
          <cell r="EL6">
            <v>6.0904808850914671</v>
          </cell>
        </row>
        <row r="7">
          <cell r="AC7">
            <v>3.068450039339103</v>
          </cell>
          <cell r="CH7">
            <v>83.333333333333343</v>
          </cell>
          <cell r="CP7">
            <v>80</v>
          </cell>
          <cell r="EI7">
            <v>4.5741324921135647</v>
          </cell>
          <cell r="EL7">
            <v>63.657300783049287</v>
          </cell>
        </row>
        <row r="8">
          <cell r="AC8">
            <v>21.080171930480283</v>
          </cell>
          <cell r="CH8">
            <v>71.308016877637129</v>
          </cell>
          <cell r="CP8">
            <v>81.848184818481855</v>
          </cell>
          <cell r="EI8">
            <v>13.662598944591029</v>
          </cell>
          <cell r="EL8">
            <v>12.713137780100608</v>
          </cell>
        </row>
        <row r="9">
          <cell r="AC9">
            <v>40.211132437619959</v>
          </cell>
          <cell r="CH9">
            <v>61.111111111111114</v>
          </cell>
          <cell r="CP9">
            <v>77.310924369747909</v>
          </cell>
          <cell r="EI9">
            <v>21.875</v>
          </cell>
          <cell r="EL9">
            <v>7.3736716547386685</v>
          </cell>
        </row>
        <row r="10">
          <cell r="AC10">
            <v>13.468634686346864</v>
          </cell>
          <cell r="CH10">
            <v>90.410958904109577</v>
          </cell>
          <cell r="CP10">
            <v>86.58536585365853</v>
          </cell>
          <cell r="EI10">
            <v>11.207519884309471</v>
          </cell>
          <cell r="EL10">
            <v>34.422838229209759</v>
          </cell>
        </row>
        <row r="11">
          <cell r="AC11">
            <v>15.781330582774626</v>
          </cell>
          <cell r="CH11">
            <v>82.727272727272734</v>
          </cell>
          <cell r="CP11">
            <v>76.829268292682926</v>
          </cell>
          <cell r="EI11">
            <v>14.952623064478853</v>
          </cell>
          <cell r="EL11">
            <v>11.043510324483776</v>
          </cell>
        </row>
        <row r="12">
          <cell r="AC12">
            <v>21.498371335504888</v>
          </cell>
          <cell r="CH12">
            <v>65.151515151515156</v>
          </cell>
          <cell r="CP12">
            <v>71.31782945736434</v>
          </cell>
          <cell r="EI12">
            <v>18.243461414271874</v>
          </cell>
          <cell r="EL12">
            <v>7.2070599771204442</v>
          </cell>
        </row>
        <row r="13">
          <cell r="AC13">
            <v>12.431129476584022</v>
          </cell>
          <cell r="CH13">
            <v>86.666666666666671</v>
          </cell>
          <cell r="CP13">
            <v>78.260869565217391</v>
          </cell>
          <cell r="EI13">
            <v>8.3259047958637904</v>
          </cell>
          <cell r="EL13">
            <v>55.312954876273658</v>
          </cell>
        </row>
        <row r="14">
          <cell r="AC14">
            <v>26.256983240223462</v>
          </cell>
          <cell r="CH14">
            <v>69.230769230769226</v>
          </cell>
          <cell r="CP14">
            <v>77.777777777777786</v>
          </cell>
          <cell r="EI14">
            <v>10.265087422447829</v>
          </cell>
          <cell r="EL14">
            <v>20.086956521739129</v>
          </cell>
        </row>
        <row r="15">
          <cell r="AC15">
            <v>17.0304114490161</v>
          </cell>
          <cell r="CH15">
            <v>68.421052631578945</v>
          </cell>
          <cell r="CP15">
            <v>85.314685314685306</v>
          </cell>
          <cell r="EI15">
            <v>20.300462249614792</v>
          </cell>
          <cell r="EL15">
            <v>16.67856293123959</v>
          </cell>
        </row>
        <row r="16">
          <cell r="AC16">
            <v>15.076335877862595</v>
          </cell>
          <cell r="CH16">
            <v>52.941176470588239</v>
          </cell>
          <cell r="CP16">
            <v>85.714285714285708</v>
          </cell>
          <cell r="EI16">
            <v>4.6343423519957145</v>
          </cell>
          <cell r="EL16">
            <v>63.76265599246527</v>
          </cell>
        </row>
        <row r="17">
          <cell r="AC17">
            <v>21.182008368200837</v>
          </cell>
          <cell r="CH17">
            <v>60.194174757281552</v>
          </cell>
          <cell r="CP17">
            <v>78.571428571428569</v>
          </cell>
          <cell r="EI17">
            <v>22.651222651222653</v>
          </cell>
          <cell r="EL17">
            <v>8.4974471188913192</v>
          </cell>
        </row>
        <row r="18">
          <cell r="AC18">
            <v>6.9495694956949574</v>
          </cell>
          <cell r="CH18">
            <v>86.956521739130437</v>
          </cell>
          <cell r="CP18">
            <v>62.5</v>
          </cell>
          <cell r="EI18">
            <v>5.0989455438393758</v>
          </cell>
          <cell r="EL18">
            <v>63.387564636145797</v>
          </cell>
        </row>
        <row r="19">
          <cell r="AC19">
            <v>19.150052465897165</v>
          </cell>
          <cell r="CH19">
            <v>76.106194690265482</v>
          </cell>
          <cell r="CP19">
            <v>78.899082568807344</v>
          </cell>
          <cell r="EI19">
            <v>14.160700079554495</v>
          </cell>
          <cell r="EL19">
            <v>17.580059425552989</v>
          </cell>
        </row>
        <row r="20">
          <cell r="AC20">
            <v>16.34446397188049</v>
          </cell>
          <cell r="CH20">
            <v>77.358490566037744</v>
          </cell>
          <cell r="CP20">
            <v>83.035714285714292</v>
          </cell>
          <cell r="EI20">
            <v>13.746486414134655</v>
          </cell>
          <cell r="EL20">
            <v>25.210298241141981</v>
          </cell>
        </row>
        <row r="21">
          <cell r="AC21">
            <v>17.981438515081209</v>
          </cell>
          <cell r="CH21">
            <v>85</v>
          </cell>
          <cell r="CP21">
            <v>85</v>
          </cell>
          <cell r="EI21">
            <v>11.099224391548542</v>
          </cell>
          <cell r="EL21">
            <v>43.777630415561454</v>
          </cell>
        </row>
        <row r="22">
          <cell r="AC22">
            <v>17.599677809101895</v>
          </cell>
          <cell r="CH22">
            <v>75.757575757575751</v>
          </cell>
          <cell r="CP22">
            <v>79.545454545454547</v>
          </cell>
          <cell r="EI22">
            <v>12.092833876221498</v>
          </cell>
          <cell r="EL22">
            <v>16.292294569235143</v>
          </cell>
        </row>
        <row r="23">
          <cell r="AC23">
            <v>12.636761487964989</v>
          </cell>
          <cell r="CH23">
            <v>72.448979591836732</v>
          </cell>
          <cell r="CP23">
            <v>84.962406015037601</v>
          </cell>
          <cell r="EI23">
            <v>22.802547770700638</v>
          </cell>
          <cell r="EL23">
            <v>14.578394852692178</v>
          </cell>
        </row>
        <row r="24">
          <cell r="AC24">
            <v>1.8671059857221308</v>
          </cell>
          <cell r="CH24">
            <v>97.727272727272734</v>
          </cell>
          <cell r="CP24">
            <v>75</v>
          </cell>
          <cell r="EI24">
            <v>3.5297311973934291</v>
          </cell>
          <cell r="EL24">
            <v>79.185602617705868</v>
          </cell>
        </row>
        <row r="25">
          <cell r="AC25">
            <v>25.166025865082137</v>
          </cell>
          <cell r="CH25">
            <v>72.950819672131146</v>
          </cell>
          <cell r="CP25">
            <v>83.122362869198312</v>
          </cell>
          <cell r="EI25">
            <v>24.135338345864664</v>
          </cell>
          <cell r="EL25">
            <v>7.862903225806452</v>
          </cell>
        </row>
        <row r="26">
          <cell r="AC26">
            <v>25.339366515837103</v>
          </cell>
          <cell r="CH26">
            <v>75.789473684210535</v>
          </cell>
          <cell r="CP26">
            <v>68.269230769230774</v>
          </cell>
          <cell r="EI26">
            <v>25.604900459418072</v>
          </cell>
          <cell r="EL26">
            <v>5.7049418604651159</v>
          </cell>
        </row>
        <row r="27">
          <cell r="AC27">
            <v>5.7500803083841951</v>
          </cell>
          <cell r="CH27">
            <v>83.333333333333343</v>
          </cell>
          <cell r="CP27">
            <v>80.851063829787222</v>
          </cell>
          <cell r="EI27">
            <v>8.698504329572291</v>
          </cell>
          <cell r="EL27">
            <v>27.337061979226117</v>
          </cell>
        </row>
        <row r="28">
          <cell r="AC28">
            <v>41.222879684418146</v>
          </cell>
          <cell r="CH28">
            <v>63.013698630136986</v>
          </cell>
          <cell r="CP28">
            <v>68.888888888888886</v>
          </cell>
          <cell r="EI28">
            <v>15.757109915449655</v>
          </cell>
          <cell r="EL28">
            <v>31.492666091458155</v>
          </cell>
        </row>
        <row r="29">
          <cell r="AC29">
            <v>9.875</v>
          </cell>
          <cell r="CH29">
            <v>78.94736842105263</v>
          </cell>
          <cell r="CP29">
            <v>75.78125</v>
          </cell>
          <cell r="EI29">
            <v>9.2110920034393811</v>
          </cell>
          <cell r="EL29">
            <v>23.524451939291737</v>
          </cell>
        </row>
        <row r="30">
          <cell r="AC30">
            <v>14.637681159420291</v>
          </cell>
          <cell r="CH30">
            <v>74.358974358974365</v>
          </cell>
          <cell r="CP30">
            <v>82.35294117647058</v>
          </cell>
          <cell r="EI30">
            <v>4.4979748454487316</v>
          </cell>
          <cell r="EL30">
            <v>38.633377135348226</v>
          </cell>
        </row>
        <row r="31">
          <cell r="AC31">
            <v>16.264345073209338</v>
          </cell>
          <cell r="CH31">
            <v>74.226804123711347</v>
          </cell>
          <cell r="CP31">
            <v>90.099009900990097</v>
          </cell>
          <cell r="EI31">
            <v>16.834418788237613</v>
          </cell>
          <cell r="EL31">
            <v>15.573170731707316</v>
          </cell>
        </row>
        <row r="32">
          <cell r="AC32">
            <v>7.6570952975447355</v>
          </cell>
          <cell r="CH32">
            <v>91.304347826086953</v>
          </cell>
          <cell r="CP32">
            <v>85</v>
          </cell>
          <cell r="EI32">
            <v>5.0141242937853114</v>
          </cell>
          <cell r="EL32">
            <v>66.106029310514415</v>
          </cell>
        </row>
        <row r="33">
          <cell r="AC33">
            <v>6.614641397250093</v>
          </cell>
          <cell r="CH33">
            <v>78.095238095238102</v>
          </cell>
          <cell r="CP33">
            <v>79.824561403508781</v>
          </cell>
          <cell r="EI33">
            <v>12.307217766810611</v>
          </cell>
          <cell r="EL33">
            <v>35.737290085116172</v>
          </cell>
        </row>
        <row r="34">
          <cell r="AC34">
            <v>18.733297701763764</v>
          </cell>
          <cell r="CH34">
            <v>88.043478260869563</v>
          </cell>
          <cell r="CP34">
            <v>84</v>
          </cell>
          <cell r="EI34">
            <v>12.21522055259331</v>
          </cell>
          <cell r="EL34">
            <v>22.45694166904558</v>
          </cell>
        </row>
        <row r="35">
          <cell r="AC35">
            <v>31.542785758900688</v>
          </cell>
          <cell r="CH35">
            <v>75.590551181102356</v>
          </cell>
          <cell r="CP35">
            <v>74.226804123711347</v>
          </cell>
          <cell r="EI35">
            <v>26.143386897404202</v>
          </cell>
          <cell r="EL35">
            <v>5.1911935110081107</v>
          </cell>
        </row>
        <row r="36">
          <cell r="AC36">
            <v>7.8280671790492455</v>
          </cell>
          <cell r="CH36">
            <v>83.78378378378379</v>
          </cell>
          <cell r="CP36">
            <v>78.260869565217391</v>
          </cell>
          <cell r="EI36">
            <v>6.5150642870850124</v>
          </cell>
          <cell r="EL36">
            <v>50.070837372306322</v>
          </cell>
        </row>
        <row r="37">
          <cell r="AC37">
            <v>10.787172011661808</v>
          </cell>
          <cell r="CH37">
            <v>74.285714285714292</v>
          </cell>
          <cell r="CP37">
            <v>80.555555555555557</v>
          </cell>
          <cell r="EI37">
            <v>9.6632503660322104</v>
          </cell>
          <cell r="EL37">
            <v>58.217220435869955</v>
          </cell>
        </row>
        <row r="38">
          <cell r="AC38">
            <v>22.982635342185905</v>
          </cell>
          <cell r="CH38">
            <v>74.264705882352942</v>
          </cell>
          <cell r="CP38">
            <v>70.175438596491219</v>
          </cell>
          <cell r="EI38">
            <v>17.441860465116278</v>
          </cell>
          <cell r="EL38">
            <v>5.7996207332490517</v>
          </cell>
        </row>
        <row r="39">
          <cell r="AC39">
            <v>11.293054771315642</v>
          </cell>
          <cell r="CH39">
            <v>77.906976744186053</v>
          </cell>
          <cell r="CP39">
            <v>73.80952380952381</v>
          </cell>
          <cell r="EI39">
            <v>13.197072924552106</v>
          </cell>
          <cell r="EL39">
            <v>11.859025242101922</v>
          </cell>
        </row>
        <row r="40">
          <cell r="AC40">
            <v>5.0243111831442464</v>
          </cell>
          <cell r="CH40">
            <v>100</v>
          </cell>
          <cell r="CP40">
            <v>94.73684210526315</v>
          </cell>
          <cell r="EI40">
            <v>4.46888965280165</v>
          </cell>
          <cell r="EL40">
            <v>69.46757506939187</v>
          </cell>
        </row>
        <row r="41">
          <cell r="AC41">
            <v>6.863073317710076</v>
          </cell>
          <cell r="CH41">
            <v>96.491228070175438</v>
          </cell>
          <cell r="CP41">
            <v>87.878787878787875</v>
          </cell>
          <cell r="EI41">
            <v>7.1502057613168715</v>
          </cell>
          <cell r="EL41">
            <v>73.584162316556672</v>
          </cell>
        </row>
        <row r="42">
          <cell r="AC42">
            <v>7.5232459847844462</v>
          </cell>
          <cell r="CH42">
            <v>81.967213114754102</v>
          </cell>
          <cell r="CP42">
            <v>71.942446043165461</v>
          </cell>
          <cell r="EI42">
            <v>15.353293413173652</v>
          </cell>
          <cell r="EL42">
            <v>24.031084005508557</v>
          </cell>
        </row>
        <row r="43">
          <cell r="AC43">
            <v>50.548815713460428</v>
          </cell>
          <cell r="CH43">
            <v>61.06194690265486</v>
          </cell>
          <cell r="CP43">
            <v>77.64705882352942</v>
          </cell>
          <cell r="EI43">
            <v>29.044368600682596</v>
          </cell>
          <cell r="EL43">
            <v>12.374934175882043</v>
          </cell>
        </row>
        <row r="44">
          <cell r="AC44">
            <v>12.626531699520511</v>
          </cell>
          <cell r="CH44">
            <v>77.551020408163268</v>
          </cell>
          <cell r="CP44">
            <v>81.132075471698116</v>
          </cell>
          <cell r="EI44">
            <v>11.459869391194438</v>
          </cell>
          <cell r="EL44">
            <v>11.58183921341816</v>
          </cell>
        </row>
        <row r="45">
          <cell r="AC45">
            <v>25.890079502246806</v>
          </cell>
          <cell r="CH45">
            <v>79.640718562874241</v>
          </cell>
          <cell r="CP45">
            <v>72.115384615384613</v>
          </cell>
          <cell r="EI45">
            <v>12.519656465465101</v>
          </cell>
          <cell r="EL45">
            <v>34.169558750619736</v>
          </cell>
        </row>
        <row r="46">
          <cell r="AC46">
            <v>29.601613716591025</v>
          </cell>
          <cell r="CH46">
            <v>72.631578947368425</v>
          </cell>
          <cell r="CP46">
            <v>75.396825396825392</v>
          </cell>
          <cell r="EI46">
            <v>21.927374301675979</v>
          </cell>
          <cell r="EL46">
            <v>22.146050670640836</v>
          </cell>
        </row>
        <row r="47">
          <cell r="AC47">
            <v>19.913232104121477</v>
          </cell>
          <cell r="CH47">
            <v>66.21621621621621</v>
          </cell>
          <cell r="CP47">
            <v>83.78378378378379</v>
          </cell>
          <cell r="EI47">
            <v>18.632900967675521</v>
          </cell>
          <cell r="EL47">
            <v>7.411055028930198</v>
          </cell>
        </row>
        <row r="48">
          <cell r="AC48">
            <v>44.779582366589324</v>
          </cell>
          <cell r="CH48">
            <v>58.18181818181818</v>
          </cell>
          <cell r="CP48">
            <v>84.126984126984127</v>
          </cell>
          <cell r="EI48">
            <v>17.478912839737582</v>
          </cell>
          <cell r="EL48">
            <v>16.409933983024207</v>
          </cell>
        </row>
        <row r="49">
          <cell r="AC49">
            <v>31.589537223340042</v>
          </cell>
          <cell r="CH49">
            <v>61.616161616161612</v>
          </cell>
          <cell r="CP49">
            <v>77.215189873417728</v>
          </cell>
          <cell r="EI49">
            <v>22.739684466019416</v>
          </cell>
          <cell r="EL49">
            <v>5.4647499015360372</v>
          </cell>
        </row>
        <row r="50">
          <cell r="AC50">
            <v>5.1123160340821068</v>
          </cell>
          <cell r="CH50">
            <v>94.73684210526315</v>
          </cell>
          <cell r="CP50">
            <v>75</v>
          </cell>
          <cell r="EI50">
            <v>7.019009818257782</v>
          </cell>
          <cell r="EL50">
            <v>57.966040462427749</v>
          </cell>
        </row>
        <row r="51">
          <cell r="AC51">
            <v>24.469589816124472</v>
          </cell>
          <cell r="CH51">
            <v>66.129032258064512</v>
          </cell>
          <cell r="CP51">
            <v>82.35294117647058</v>
          </cell>
          <cell r="EI51">
            <v>15.680361854504335</v>
          </cell>
          <cell r="EL51">
            <v>11.116493097602325</v>
          </cell>
        </row>
        <row r="52">
          <cell r="AC52">
            <v>38.419878942338329</v>
          </cell>
          <cell r="CH52">
            <v>69.127516778523486</v>
          </cell>
          <cell r="CP52">
            <v>76.510067114093957</v>
          </cell>
          <cell r="EI52">
            <v>26.453581753935111</v>
          </cell>
          <cell r="EL52">
            <v>9.470663265306122</v>
          </cell>
        </row>
        <row r="53">
          <cell r="AC53">
            <v>32.986767485822305</v>
          </cell>
          <cell r="CH53">
            <v>65.975103734439827</v>
          </cell>
          <cell r="CP53">
            <v>74.757281553398059</v>
          </cell>
          <cell r="EI53">
            <v>24.938912645082468</v>
          </cell>
          <cell r="EL53">
            <v>9.5148328207163413</v>
          </cell>
        </row>
        <row r="54">
          <cell r="AC54">
            <v>18.721160184574821</v>
          </cell>
          <cell r="CH54">
            <v>74.157303370786522</v>
          </cell>
          <cell r="CP54">
            <v>78.82352941176471</v>
          </cell>
          <cell r="EI54">
            <v>16.2291169451074</v>
          </cell>
          <cell r="EL54">
            <v>23.534989569505026</v>
          </cell>
        </row>
        <row r="55">
          <cell r="AC55">
            <v>50.58934464875059</v>
          </cell>
          <cell r="CH55">
            <v>59.638554216867469</v>
          </cell>
          <cell r="CP55">
            <v>71.028037383177562</v>
          </cell>
          <cell r="EI55">
            <v>28.584123222748815</v>
          </cell>
          <cell r="EL55">
            <v>11.24614857925368</v>
          </cell>
        </row>
        <row r="56">
          <cell r="AC56">
            <v>24.364592462751972</v>
          </cell>
          <cell r="CH56">
            <v>79.629629629629633</v>
          </cell>
          <cell r="CP56">
            <v>79.545454545454547</v>
          </cell>
          <cell r="EI56">
            <v>12.788632326820604</v>
          </cell>
          <cell r="EL56">
            <v>33.932461873638346</v>
          </cell>
        </row>
        <row r="57">
          <cell r="AC57">
            <v>24.188609920391919</v>
          </cell>
          <cell r="CH57">
            <v>74.336283185840713</v>
          </cell>
          <cell r="CP57">
            <v>76.543209876543202</v>
          </cell>
          <cell r="EI57">
            <v>16.120538326506729</v>
          </cell>
          <cell r="EL57">
            <v>8.2243405009975614</v>
          </cell>
        </row>
        <row r="58">
          <cell r="AC58">
            <v>19.082803566430769</v>
          </cell>
          <cell r="CH58">
            <v>73.599999999999994</v>
          </cell>
          <cell r="CP58">
            <v>79.261469600895182</v>
          </cell>
          <cell r="EI58">
            <v>14.178168547885416</v>
          </cell>
          <cell r="EL58">
            <v>26.776831551609593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K18"/>
  <sheetViews>
    <sheetView showGridLines="0" tabSelected="1" zoomScaleNormal="100" workbookViewId="0">
      <selection activeCell="L10" sqref="L10"/>
    </sheetView>
  </sheetViews>
  <sheetFormatPr defaultRowHeight="15" x14ac:dyDescent="0.25"/>
  <cols>
    <col min="1" max="1" width="4.28515625" customWidth="1"/>
    <col min="2" max="2" width="15.7109375" customWidth="1"/>
    <col min="3" max="3" width="19" customWidth="1"/>
    <col min="4" max="4" width="2" customWidth="1"/>
    <col min="5" max="5" width="5.140625" customWidth="1"/>
    <col min="6" max="6" width="1.85546875" customWidth="1"/>
    <col min="7" max="7" width="1.7109375" customWidth="1"/>
  </cols>
  <sheetData>
    <row r="2" spans="2:11" ht="28.5" x14ac:dyDescent="0.45">
      <c r="B2" s="26" t="s">
        <v>74</v>
      </c>
    </row>
    <row r="4" spans="2:11" x14ac:dyDescent="0.25">
      <c r="B4" s="27"/>
      <c r="C4" s="27"/>
      <c r="D4" s="28"/>
      <c r="E4" t="s">
        <v>79</v>
      </c>
      <c r="F4" s="28"/>
      <c r="H4" s="18"/>
      <c r="I4" s="18"/>
      <c r="J4" s="18"/>
      <c r="K4" s="18"/>
    </row>
    <row r="5" spans="2:11" x14ac:dyDescent="0.25">
      <c r="B5" s="27"/>
      <c r="C5" s="27"/>
      <c r="D5" s="28"/>
      <c r="E5" t="s">
        <v>80</v>
      </c>
      <c r="F5" s="28"/>
    </row>
    <row r="6" spans="2:11" x14ac:dyDescent="0.25">
      <c r="B6" s="27"/>
      <c r="C6" s="27"/>
      <c r="D6" s="28"/>
      <c r="E6" t="s">
        <v>81</v>
      </c>
      <c r="F6" s="28"/>
    </row>
    <row r="7" spans="2:11" x14ac:dyDescent="0.25">
      <c r="B7" s="27"/>
      <c r="C7" s="27"/>
      <c r="D7" s="28"/>
      <c r="E7" t="s">
        <v>87</v>
      </c>
      <c r="F7" s="28"/>
    </row>
    <row r="8" spans="2:11" x14ac:dyDescent="0.25">
      <c r="B8" s="27"/>
      <c r="C8" s="27"/>
      <c r="D8" s="28"/>
      <c r="E8" t="s">
        <v>88</v>
      </c>
      <c r="F8" s="28"/>
    </row>
    <row r="9" spans="2:11" x14ac:dyDescent="0.25">
      <c r="B9" s="27"/>
      <c r="C9" s="27"/>
      <c r="D9" s="28"/>
      <c r="E9" t="s">
        <v>89</v>
      </c>
      <c r="F9" s="28"/>
    </row>
    <row r="12" spans="2:11" ht="15.75" thickBot="1" x14ac:dyDescent="0.3"/>
    <row r="13" spans="2:11" x14ac:dyDescent="0.25">
      <c r="B13" s="33" t="s">
        <v>72</v>
      </c>
      <c r="C13" s="53" t="s">
        <v>75</v>
      </c>
      <c r="D13" s="53"/>
      <c r="E13" s="53"/>
      <c r="F13" s="63"/>
      <c r="G13" s="34"/>
      <c r="H13" s="52" t="s">
        <v>76</v>
      </c>
      <c r="I13" s="53"/>
      <c r="J13" s="54"/>
    </row>
    <row r="14" spans="2:11" ht="46.5" customHeight="1" x14ac:dyDescent="0.25">
      <c r="B14" s="29" t="s">
        <v>65</v>
      </c>
      <c r="C14" s="56" t="s">
        <v>1</v>
      </c>
      <c r="D14" s="56"/>
      <c r="E14" s="56"/>
      <c r="F14" s="64"/>
      <c r="G14" s="31"/>
      <c r="H14" s="55" t="s">
        <v>78</v>
      </c>
      <c r="I14" s="56"/>
      <c r="J14" s="57"/>
    </row>
    <row r="15" spans="2:11" ht="30.75" customHeight="1" x14ac:dyDescent="0.25">
      <c r="B15" s="29" t="s">
        <v>66</v>
      </c>
      <c r="C15" s="56" t="s">
        <v>61</v>
      </c>
      <c r="D15" s="56"/>
      <c r="E15" s="56"/>
      <c r="F15" s="64"/>
      <c r="G15" s="31"/>
      <c r="H15" s="55" t="s">
        <v>78</v>
      </c>
      <c r="I15" s="56"/>
      <c r="J15" s="57"/>
    </row>
    <row r="16" spans="2:11" ht="45" customHeight="1" x14ac:dyDescent="0.25">
      <c r="B16" s="29" t="s">
        <v>67</v>
      </c>
      <c r="C16" s="56" t="s">
        <v>2</v>
      </c>
      <c r="D16" s="56"/>
      <c r="E16" s="56"/>
      <c r="F16" s="64"/>
      <c r="G16" s="31"/>
      <c r="H16" s="58" t="s">
        <v>77</v>
      </c>
      <c r="I16" s="59"/>
      <c r="J16" s="60"/>
    </row>
    <row r="17" spans="2:10" ht="30" customHeight="1" x14ac:dyDescent="0.25">
      <c r="B17" s="29" t="s">
        <v>73</v>
      </c>
      <c r="C17" s="56" t="s">
        <v>3</v>
      </c>
      <c r="D17" s="56"/>
      <c r="E17" s="56"/>
      <c r="F17" s="64"/>
      <c r="G17" s="31"/>
      <c r="H17" s="58" t="s">
        <v>77</v>
      </c>
      <c r="I17" s="59"/>
      <c r="J17" s="60"/>
    </row>
    <row r="18" spans="2:10" ht="44.25" customHeight="1" thickBot="1" x14ac:dyDescent="0.3">
      <c r="B18" s="30" t="s">
        <v>69</v>
      </c>
      <c r="C18" s="50" t="s">
        <v>60</v>
      </c>
      <c r="D18" s="50"/>
      <c r="E18" s="50"/>
      <c r="F18" s="51"/>
      <c r="G18" s="32"/>
      <c r="H18" s="61" t="s">
        <v>78</v>
      </c>
      <c r="I18" s="50"/>
      <c r="J18" s="62"/>
    </row>
  </sheetData>
  <mergeCells count="12">
    <mergeCell ref="C18:F18"/>
    <mergeCell ref="H13:J13"/>
    <mergeCell ref="H14:J14"/>
    <mergeCell ref="H15:J15"/>
    <mergeCell ref="H16:J16"/>
    <mergeCell ref="H17:J17"/>
    <mergeCell ref="H18:J18"/>
    <mergeCell ref="C13:F13"/>
    <mergeCell ref="C14:F14"/>
    <mergeCell ref="C15:F15"/>
    <mergeCell ref="C16:F16"/>
    <mergeCell ref="C17:F1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workbookViewId="0">
      <selection activeCell="J9" sqref="J9"/>
    </sheetView>
  </sheetViews>
  <sheetFormatPr defaultRowHeight="15" x14ac:dyDescent="0.25"/>
  <cols>
    <col min="1" max="1" width="4.28515625" customWidth="1"/>
    <col min="2" max="2" width="41" bestFit="1" customWidth="1"/>
    <col min="3" max="4" width="12" customWidth="1"/>
    <col min="5" max="5" width="11.140625" customWidth="1"/>
    <col min="7" max="7" width="12" bestFit="1" customWidth="1"/>
    <col min="9" max="9" width="23.7109375" bestFit="1" customWidth="1"/>
    <col min="10" max="10" width="28.85546875" customWidth="1"/>
    <col min="11" max="11" width="18.140625" customWidth="1"/>
  </cols>
  <sheetData>
    <row r="1" spans="2:11" ht="15.75" thickBot="1" x14ac:dyDescent="0.3"/>
    <row r="2" spans="2:11" s="1" customFormat="1" ht="135.75" thickBot="1" x14ac:dyDescent="0.3">
      <c r="B2" s="3" t="s">
        <v>0</v>
      </c>
      <c r="C2" s="4" t="s">
        <v>82</v>
      </c>
      <c r="D2" s="4" t="s">
        <v>83</v>
      </c>
      <c r="E2" s="4" t="s">
        <v>84</v>
      </c>
      <c r="F2" s="6" t="s">
        <v>85</v>
      </c>
      <c r="G2" s="5" t="s">
        <v>86</v>
      </c>
    </row>
    <row r="3" spans="2:11" x14ac:dyDescent="0.25">
      <c r="B3" s="36" t="s">
        <v>28</v>
      </c>
      <c r="C3" s="38">
        <f>[1]VS13!AC3</f>
        <v>17.667654187988148</v>
      </c>
      <c r="D3" s="38">
        <f>[1]VS13!$EI3</f>
        <v>17.94462193823216</v>
      </c>
      <c r="E3" s="38">
        <f>[1]VS13!$CH3</f>
        <v>77.486910994764401</v>
      </c>
      <c r="F3" s="39">
        <f>[1]VS13!$CP3</f>
        <v>82.681564245810051</v>
      </c>
      <c r="G3" s="40">
        <f>[1]VS13!$EL3</f>
        <v>11.72820669311362</v>
      </c>
      <c r="I3" s="8" t="s">
        <v>62</v>
      </c>
      <c r="J3" s="13"/>
      <c r="K3" s="12"/>
    </row>
    <row r="4" spans="2:11" x14ac:dyDescent="0.25">
      <c r="B4" s="36" t="s">
        <v>49</v>
      </c>
      <c r="C4" s="35">
        <f>[1]VS13!AC4</f>
        <v>10.690025026814444</v>
      </c>
      <c r="D4" s="35">
        <f>[1]VS13!$EI4</f>
        <v>14.642912955149242</v>
      </c>
      <c r="E4" s="35">
        <f>[1]VS13!$CH4</f>
        <v>82.022471910112358</v>
      </c>
      <c r="F4" s="41">
        <f>[1]VS13!$CP4</f>
        <v>89.256198347107443</v>
      </c>
      <c r="G4" s="42">
        <f>[1]VS13!$EL4</f>
        <v>23.854775828460038</v>
      </c>
      <c r="I4" s="9" t="s">
        <v>63</v>
      </c>
      <c r="J4" s="14"/>
      <c r="K4" s="16"/>
    </row>
    <row r="5" spans="2:11" ht="15.75" thickBot="1" x14ac:dyDescent="0.3">
      <c r="B5" s="36" t="s">
        <v>42</v>
      </c>
      <c r="C5" s="35">
        <f>[1]VS13!AC5</f>
        <v>16.23841059602649</v>
      </c>
      <c r="D5" s="35">
        <f>[1]VS13!$EI5</f>
        <v>16.196348114773535</v>
      </c>
      <c r="E5" s="35">
        <f>[1]VS13!$CH5</f>
        <v>70.925110132158579</v>
      </c>
      <c r="F5" s="41">
        <f>[1]VS13!$CP5</f>
        <v>82.186234817813769</v>
      </c>
      <c r="G5" s="42">
        <f>[1]VS13!$EL5</f>
        <v>15.366737938086828</v>
      </c>
      <c r="I5" s="10" t="s">
        <v>64</v>
      </c>
      <c r="J5" s="15"/>
      <c r="K5" s="17"/>
    </row>
    <row r="6" spans="2:11" x14ac:dyDescent="0.25">
      <c r="B6" s="36" t="s">
        <v>20</v>
      </c>
      <c r="C6" s="35">
        <f>[1]VS13!AC6</f>
        <v>28.738910012674275</v>
      </c>
      <c r="D6" s="35">
        <f>[1]VS13!$EI6</f>
        <v>21.201979045401632</v>
      </c>
      <c r="E6" s="35">
        <f>[1]VS13!$CH6</f>
        <v>64.81481481481481</v>
      </c>
      <c r="F6" s="41">
        <f>[1]VS13!$CP6</f>
        <v>74.782608695652172</v>
      </c>
      <c r="G6" s="42">
        <f>[1]VS13!$EL6</f>
        <v>6.0904808850914671</v>
      </c>
    </row>
    <row r="7" spans="2:11" x14ac:dyDescent="0.25">
      <c r="B7" s="36" t="s">
        <v>58</v>
      </c>
      <c r="C7" s="35">
        <f>[1]VS13!AC7</f>
        <v>3.068450039339103</v>
      </c>
      <c r="D7" s="35">
        <f>[1]VS13!$EI7</f>
        <v>4.5741324921135647</v>
      </c>
      <c r="E7" s="35">
        <f>[1]VS13!$CH7</f>
        <v>83.333333333333343</v>
      </c>
      <c r="F7" s="41">
        <f>[1]VS13!$CP7</f>
        <v>80</v>
      </c>
      <c r="G7" s="42">
        <f>[1]VS13!$EL7</f>
        <v>63.657300783049287</v>
      </c>
    </row>
    <row r="8" spans="2:11" x14ac:dyDescent="0.25">
      <c r="B8" s="36" t="s">
        <v>35</v>
      </c>
      <c r="C8" s="35">
        <f>[1]VS13!AC8</f>
        <v>21.080171930480283</v>
      </c>
      <c r="D8" s="35">
        <f>[1]VS13!$EI8</f>
        <v>13.662598944591029</v>
      </c>
      <c r="E8" s="35">
        <f>[1]VS13!$CH8</f>
        <v>71.308016877637129</v>
      </c>
      <c r="F8" s="41">
        <f>[1]VS13!$CP8</f>
        <v>81.848184818481855</v>
      </c>
      <c r="G8" s="42">
        <f>[1]VS13!$EL8</f>
        <v>12.713137780100608</v>
      </c>
    </row>
    <row r="9" spans="2:11" x14ac:dyDescent="0.25">
      <c r="B9" s="36" t="s">
        <v>8</v>
      </c>
      <c r="C9" s="35">
        <f>[1]VS13!AC9</f>
        <v>40.211132437619959</v>
      </c>
      <c r="D9" s="35">
        <f>[1]VS13!$EI9</f>
        <v>21.875</v>
      </c>
      <c r="E9" s="35">
        <f>[1]VS13!$CH9</f>
        <v>61.111111111111114</v>
      </c>
      <c r="F9" s="41">
        <f>[1]VS13!$CP9</f>
        <v>77.310924369747909</v>
      </c>
      <c r="G9" s="42">
        <f>[1]VS13!$EL9</f>
        <v>7.3736716547386685</v>
      </c>
    </row>
    <row r="10" spans="2:11" x14ac:dyDescent="0.25">
      <c r="B10" s="36" t="s">
        <v>48</v>
      </c>
      <c r="C10" s="35">
        <f>[1]VS13!AC10</f>
        <v>13.468634686346864</v>
      </c>
      <c r="D10" s="35">
        <f>[1]VS13!$EI10</f>
        <v>11.207519884309471</v>
      </c>
      <c r="E10" s="35">
        <f>[1]VS13!$CH10</f>
        <v>90.410958904109577</v>
      </c>
      <c r="F10" s="41">
        <f>[1]VS13!$CP10</f>
        <v>86.58536585365853</v>
      </c>
      <c r="G10" s="42">
        <f>[1]VS13!$EL10</f>
        <v>34.422838229209759</v>
      </c>
    </row>
    <row r="11" spans="2:11" x14ac:dyDescent="0.25">
      <c r="B11" s="36" t="s">
        <v>38</v>
      </c>
      <c r="C11" s="35">
        <f>[1]VS13!AC11</f>
        <v>15.781330582774626</v>
      </c>
      <c r="D11" s="35">
        <f>[1]VS13!$EI11</f>
        <v>14.952623064478853</v>
      </c>
      <c r="E11" s="35">
        <f>[1]VS13!$CH11</f>
        <v>82.727272727272734</v>
      </c>
      <c r="F11" s="41">
        <f>[1]VS13!$CP11</f>
        <v>76.829268292682926</v>
      </c>
      <c r="G11" s="42">
        <f>[1]VS13!$EL11</f>
        <v>11.043510324483776</v>
      </c>
    </row>
    <row r="12" spans="2:11" x14ac:dyDescent="0.25">
      <c r="B12" s="36" t="s">
        <v>17</v>
      </c>
      <c r="C12" s="35">
        <f>[1]VS13!AC12</f>
        <v>21.498371335504888</v>
      </c>
      <c r="D12" s="35">
        <f>[1]VS13!$EI12</f>
        <v>18.243461414271874</v>
      </c>
      <c r="E12" s="35">
        <f>[1]VS13!$CH12</f>
        <v>65.151515151515156</v>
      </c>
      <c r="F12" s="41">
        <f>[1]VS13!$CP12</f>
        <v>71.31782945736434</v>
      </c>
      <c r="G12" s="42">
        <f>[1]VS13!$EL12</f>
        <v>7.2070599771204442</v>
      </c>
    </row>
    <row r="13" spans="2:11" x14ac:dyDescent="0.25">
      <c r="B13" s="36" t="s">
        <v>43</v>
      </c>
      <c r="C13" s="35">
        <f>[1]VS13!AC13</f>
        <v>12.431129476584022</v>
      </c>
      <c r="D13" s="35">
        <f>[1]VS13!$EI13</f>
        <v>8.3259047958637904</v>
      </c>
      <c r="E13" s="35">
        <f>[1]VS13!$CH13</f>
        <v>86.666666666666671</v>
      </c>
      <c r="F13" s="41">
        <f>[1]VS13!$CP13</f>
        <v>78.260869565217391</v>
      </c>
      <c r="G13" s="42">
        <f>[1]VS13!$EL13</f>
        <v>55.312954876273658</v>
      </c>
    </row>
    <row r="14" spans="2:11" x14ac:dyDescent="0.25">
      <c r="B14" s="36" t="s">
        <v>23</v>
      </c>
      <c r="C14" s="35">
        <f>[1]VS13!AC14</f>
        <v>26.256983240223462</v>
      </c>
      <c r="D14" s="35">
        <f>[1]VS13!$EI14</f>
        <v>10.265087422447829</v>
      </c>
      <c r="E14" s="35">
        <f>[1]VS13!$CH14</f>
        <v>69.230769230769226</v>
      </c>
      <c r="F14" s="41">
        <f>[1]VS13!$CP14</f>
        <v>77.777777777777786</v>
      </c>
      <c r="G14" s="42">
        <f>[1]VS13!$EL14</f>
        <v>20.086956521739129</v>
      </c>
    </row>
    <row r="15" spans="2:11" x14ac:dyDescent="0.25">
      <c r="B15" s="36" t="s">
        <v>37</v>
      </c>
      <c r="C15" s="35">
        <f>[1]VS13!AC15</f>
        <v>17.0304114490161</v>
      </c>
      <c r="D15" s="35">
        <f>[1]VS13!$EI15</f>
        <v>20.300462249614792</v>
      </c>
      <c r="E15" s="35">
        <f>[1]VS13!$CH15</f>
        <v>68.421052631578945</v>
      </c>
      <c r="F15" s="41">
        <f>[1]VS13!$CP15</f>
        <v>85.314685314685306</v>
      </c>
      <c r="G15" s="42">
        <f>[1]VS13!$EL15</f>
        <v>16.67856293123959</v>
      </c>
    </row>
    <row r="16" spans="2:11" x14ac:dyDescent="0.25">
      <c r="B16" s="36" t="s">
        <v>27</v>
      </c>
      <c r="C16" s="35">
        <f>[1]VS13!AC16</f>
        <v>15.076335877862595</v>
      </c>
      <c r="D16" s="35">
        <f>[1]VS13!$EI16</f>
        <v>4.6343423519957145</v>
      </c>
      <c r="E16" s="35">
        <f>[1]VS13!$CH16</f>
        <v>52.941176470588239</v>
      </c>
      <c r="F16" s="41">
        <f>[1]VS13!$CP16</f>
        <v>85.714285714285708</v>
      </c>
      <c r="G16" s="42">
        <f>[1]VS13!$EL16</f>
        <v>63.76265599246527</v>
      </c>
    </row>
    <row r="17" spans="2:7" x14ac:dyDescent="0.25">
      <c r="B17" s="36" t="s">
        <v>25</v>
      </c>
      <c r="C17" s="35">
        <f>[1]VS13!AC17</f>
        <v>21.182008368200837</v>
      </c>
      <c r="D17" s="35">
        <f>[1]VS13!$EI17</f>
        <v>22.651222651222653</v>
      </c>
      <c r="E17" s="35">
        <f>[1]VS13!$CH17</f>
        <v>60.194174757281552</v>
      </c>
      <c r="F17" s="41">
        <f>[1]VS13!$CP17</f>
        <v>78.571428571428569</v>
      </c>
      <c r="G17" s="42">
        <f>[1]VS13!$EL17</f>
        <v>8.4974471188913192</v>
      </c>
    </row>
    <row r="18" spans="2:7" x14ac:dyDescent="0.25">
      <c r="B18" s="36" t="s">
        <v>50</v>
      </c>
      <c r="C18" s="35">
        <f>[1]VS13!AC18</f>
        <v>6.9495694956949574</v>
      </c>
      <c r="D18" s="35">
        <f>[1]VS13!$EI18</f>
        <v>5.0989455438393758</v>
      </c>
      <c r="E18" s="35">
        <f>[1]VS13!$CH18</f>
        <v>86.956521739130437</v>
      </c>
      <c r="F18" s="41">
        <f>[1]VS13!$CP18</f>
        <v>62.5</v>
      </c>
      <c r="G18" s="42">
        <f>[1]VS13!$EL18</f>
        <v>63.387564636145797</v>
      </c>
    </row>
    <row r="19" spans="2:7" x14ac:dyDescent="0.25">
      <c r="B19" s="36" t="s">
        <v>31</v>
      </c>
      <c r="C19" s="35">
        <f>[1]VS13!AC19</f>
        <v>19.150052465897165</v>
      </c>
      <c r="D19" s="35">
        <f>[1]VS13!$EI19</f>
        <v>14.160700079554495</v>
      </c>
      <c r="E19" s="35">
        <f>[1]VS13!$CH19</f>
        <v>76.106194690265482</v>
      </c>
      <c r="F19" s="41">
        <f>[1]VS13!$CP19</f>
        <v>78.899082568807344</v>
      </c>
      <c r="G19" s="42">
        <f>[1]VS13!$EL19</f>
        <v>17.580059425552989</v>
      </c>
    </row>
    <row r="20" spans="2:7" x14ac:dyDescent="0.25">
      <c r="B20" s="36" t="s">
        <v>29</v>
      </c>
      <c r="C20" s="35">
        <f>[1]VS13!AC20</f>
        <v>16.34446397188049</v>
      </c>
      <c r="D20" s="35">
        <f>[1]VS13!$EI20</f>
        <v>13.746486414134655</v>
      </c>
      <c r="E20" s="35">
        <f>[1]VS13!$CH20</f>
        <v>77.358490566037744</v>
      </c>
      <c r="F20" s="41">
        <f>[1]VS13!$CP20</f>
        <v>83.035714285714292</v>
      </c>
      <c r="G20" s="42">
        <f>[1]VS13!$EL20</f>
        <v>25.210298241141981</v>
      </c>
    </row>
    <row r="21" spans="2:7" x14ac:dyDescent="0.25">
      <c r="B21" s="36" t="s">
        <v>34</v>
      </c>
      <c r="C21" s="35">
        <f>[1]VS13!AC21</f>
        <v>17.981438515081209</v>
      </c>
      <c r="D21" s="35">
        <f>[1]VS13!$EI21</f>
        <v>11.099224391548542</v>
      </c>
      <c r="E21" s="35">
        <f>[1]VS13!$CH21</f>
        <v>85</v>
      </c>
      <c r="F21" s="41">
        <f>[1]VS13!$CP21</f>
        <v>85</v>
      </c>
      <c r="G21" s="42">
        <f>[1]VS13!$EL21</f>
        <v>43.777630415561454</v>
      </c>
    </row>
    <row r="22" spans="2:7" x14ac:dyDescent="0.25">
      <c r="B22" s="36" t="s">
        <v>32</v>
      </c>
      <c r="C22" s="35">
        <f>[1]VS13!AC22</f>
        <v>17.599677809101895</v>
      </c>
      <c r="D22" s="35">
        <f>[1]VS13!$EI22</f>
        <v>12.092833876221498</v>
      </c>
      <c r="E22" s="35">
        <f>[1]VS13!$CH22</f>
        <v>75.757575757575751</v>
      </c>
      <c r="F22" s="41">
        <f>[1]VS13!$CP22</f>
        <v>79.545454545454547</v>
      </c>
      <c r="G22" s="42">
        <f>[1]VS13!$EL22</f>
        <v>16.292294569235143</v>
      </c>
    </row>
    <row r="23" spans="2:7" x14ac:dyDescent="0.25">
      <c r="B23" s="36" t="s">
        <v>41</v>
      </c>
      <c r="C23" s="35">
        <f>[1]VS13!AC23</f>
        <v>12.636761487964989</v>
      </c>
      <c r="D23" s="35">
        <f>[1]VS13!$EI23</f>
        <v>22.802547770700638</v>
      </c>
      <c r="E23" s="35">
        <f>[1]VS13!$CH23</f>
        <v>72.448979591836732</v>
      </c>
      <c r="F23" s="41">
        <f>[1]VS13!$CP23</f>
        <v>84.962406015037601</v>
      </c>
      <c r="G23" s="42">
        <f>[1]VS13!$EL23</f>
        <v>14.578394852692178</v>
      </c>
    </row>
    <row r="24" spans="2:7" x14ac:dyDescent="0.25">
      <c r="B24" s="36" t="s">
        <v>59</v>
      </c>
      <c r="C24" s="35">
        <f>[1]VS13!AC24</f>
        <v>1.8671059857221308</v>
      </c>
      <c r="D24" s="35">
        <f>[1]VS13!$EI24</f>
        <v>3.5297311973934291</v>
      </c>
      <c r="E24" s="35">
        <f>[1]VS13!$CH24</f>
        <v>97.727272727272734</v>
      </c>
      <c r="F24" s="41">
        <f>[1]VS13!$CP24</f>
        <v>75</v>
      </c>
      <c r="G24" s="42">
        <f>[1]VS13!$EL24</f>
        <v>79.185602617705868</v>
      </c>
    </row>
    <row r="25" spans="2:7" x14ac:dyDescent="0.25">
      <c r="B25" s="36" t="s">
        <v>16</v>
      </c>
      <c r="C25" s="35">
        <f>[1]VS13!AC25</f>
        <v>25.166025865082137</v>
      </c>
      <c r="D25" s="35">
        <f>[1]VS13!$EI25</f>
        <v>24.135338345864664</v>
      </c>
      <c r="E25" s="35">
        <f>[1]VS13!$CH25</f>
        <v>72.950819672131146</v>
      </c>
      <c r="F25" s="41">
        <f>[1]VS13!$CP25</f>
        <v>83.122362869198312</v>
      </c>
      <c r="G25" s="42">
        <f>[1]VS13!$EL25</f>
        <v>7.862903225806452</v>
      </c>
    </row>
    <row r="26" spans="2:7" x14ac:dyDescent="0.25">
      <c r="B26" s="36" t="s">
        <v>12</v>
      </c>
      <c r="C26" s="35">
        <f>[1]VS13!AC26</f>
        <v>25.339366515837103</v>
      </c>
      <c r="D26" s="35">
        <f>[1]VS13!$EI26</f>
        <v>25.604900459418072</v>
      </c>
      <c r="E26" s="35">
        <f>[1]VS13!$CH26</f>
        <v>75.789473684210535</v>
      </c>
      <c r="F26" s="41">
        <f>[1]VS13!$CP26</f>
        <v>68.269230769230774</v>
      </c>
      <c r="G26" s="42">
        <f>[1]VS13!$EL26</f>
        <v>5.7049418604651159</v>
      </c>
    </row>
    <row r="27" spans="2:7" x14ac:dyDescent="0.25">
      <c r="B27" s="36" t="s">
        <v>52</v>
      </c>
      <c r="C27" s="35">
        <f>[1]VS13!AC27</f>
        <v>5.7500803083841951</v>
      </c>
      <c r="D27" s="35">
        <f>[1]VS13!$EI27</f>
        <v>8.698504329572291</v>
      </c>
      <c r="E27" s="35">
        <f>[1]VS13!$CH27</f>
        <v>83.333333333333343</v>
      </c>
      <c r="F27" s="41">
        <f>[1]VS13!$CP27</f>
        <v>80.851063829787222</v>
      </c>
      <c r="G27" s="42">
        <f>[1]VS13!$EL27</f>
        <v>27.337061979226117</v>
      </c>
    </row>
    <row r="28" spans="2:7" x14ac:dyDescent="0.25">
      <c r="B28" s="36" t="s">
        <v>7</v>
      </c>
      <c r="C28" s="35">
        <f>[1]VS13!AC28</f>
        <v>41.222879684418146</v>
      </c>
      <c r="D28" s="35">
        <f>[1]VS13!$EI28</f>
        <v>15.757109915449655</v>
      </c>
      <c r="E28" s="35">
        <f>[1]VS13!$CH28</f>
        <v>63.013698630136986</v>
      </c>
      <c r="F28" s="41">
        <f>[1]VS13!$CP28</f>
        <v>68.888888888888886</v>
      </c>
      <c r="G28" s="42">
        <f>[1]VS13!$EL28</f>
        <v>31.492666091458155</v>
      </c>
    </row>
    <row r="29" spans="2:7" x14ac:dyDescent="0.25">
      <c r="B29" s="36" t="s">
        <v>47</v>
      </c>
      <c r="C29" s="35">
        <f>[1]VS13!AC29</f>
        <v>9.875</v>
      </c>
      <c r="D29" s="35">
        <f>[1]VS13!$EI29</f>
        <v>9.2110920034393811</v>
      </c>
      <c r="E29" s="35">
        <f>[1]VS13!$CH29</f>
        <v>78.94736842105263</v>
      </c>
      <c r="F29" s="41">
        <f>[1]VS13!$CP29</f>
        <v>75.78125</v>
      </c>
      <c r="G29" s="42">
        <f>[1]VS13!$EL29</f>
        <v>23.524451939291737</v>
      </c>
    </row>
    <row r="30" spans="2:7" x14ac:dyDescent="0.25">
      <c r="B30" s="36" t="s">
        <v>36</v>
      </c>
      <c r="C30" s="35">
        <f>[1]VS13!AC30</f>
        <v>14.637681159420291</v>
      </c>
      <c r="D30" s="35">
        <f>[1]VS13!$EI30</f>
        <v>4.4979748454487316</v>
      </c>
      <c r="E30" s="35">
        <f>[1]VS13!$CH30</f>
        <v>74.358974358974365</v>
      </c>
      <c r="F30" s="41">
        <f>[1]VS13!$CP30</f>
        <v>82.35294117647058</v>
      </c>
      <c r="G30" s="42">
        <f>[1]VS13!$EL30</f>
        <v>38.633377135348226</v>
      </c>
    </row>
    <row r="31" spans="2:7" x14ac:dyDescent="0.25">
      <c r="B31" s="36" t="s">
        <v>40</v>
      </c>
      <c r="C31" s="35">
        <f>[1]VS13!AC31</f>
        <v>16.264345073209338</v>
      </c>
      <c r="D31" s="35">
        <f>[1]VS13!$EI31</f>
        <v>16.834418788237613</v>
      </c>
      <c r="E31" s="35">
        <f>[1]VS13!$CH31</f>
        <v>74.226804123711347</v>
      </c>
      <c r="F31" s="41">
        <f>[1]VS13!$CP31</f>
        <v>90.099009900990097</v>
      </c>
      <c r="G31" s="42">
        <f>[1]VS13!$EL31</f>
        <v>15.573170731707316</v>
      </c>
    </row>
    <row r="32" spans="2:7" x14ac:dyDescent="0.25">
      <c r="B32" s="36" t="s">
        <v>45</v>
      </c>
      <c r="C32" s="35">
        <f>[1]VS13!AC32</f>
        <v>7.6570952975447355</v>
      </c>
      <c r="D32" s="35">
        <f>[1]VS13!$EI32</f>
        <v>5.0141242937853114</v>
      </c>
      <c r="E32" s="35">
        <f>[1]VS13!$CH32</f>
        <v>91.304347826086953</v>
      </c>
      <c r="F32" s="41">
        <f>[1]VS13!$CP32</f>
        <v>85</v>
      </c>
      <c r="G32" s="42">
        <f>[1]VS13!$EL32</f>
        <v>66.106029310514415</v>
      </c>
    </row>
    <row r="33" spans="2:7" x14ac:dyDescent="0.25">
      <c r="B33" s="36" t="s">
        <v>55</v>
      </c>
      <c r="C33" s="35">
        <f>[1]VS13!AC33</f>
        <v>6.614641397250093</v>
      </c>
      <c r="D33" s="35">
        <f>[1]VS13!$EI33</f>
        <v>12.307217766810611</v>
      </c>
      <c r="E33" s="35">
        <f>[1]VS13!$CH33</f>
        <v>78.095238095238102</v>
      </c>
      <c r="F33" s="41">
        <f>[1]VS13!$CP33</f>
        <v>79.824561403508781</v>
      </c>
      <c r="G33" s="42">
        <f>[1]VS13!$EL33</f>
        <v>35.737290085116172</v>
      </c>
    </row>
    <row r="34" spans="2:7" x14ac:dyDescent="0.25">
      <c r="B34" s="36" t="s">
        <v>33</v>
      </c>
      <c r="C34" s="35">
        <f>[1]VS13!AC34</f>
        <v>18.733297701763764</v>
      </c>
      <c r="D34" s="35">
        <f>[1]VS13!$EI34</f>
        <v>12.21522055259331</v>
      </c>
      <c r="E34" s="35">
        <f>[1]VS13!$CH34</f>
        <v>88.043478260869563</v>
      </c>
      <c r="F34" s="41">
        <f>[1]VS13!$CP34</f>
        <v>84</v>
      </c>
      <c r="G34" s="42">
        <f>[1]VS13!$EL34</f>
        <v>22.45694166904558</v>
      </c>
    </row>
    <row r="35" spans="2:7" x14ac:dyDescent="0.25">
      <c r="B35" s="36" t="s">
        <v>11</v>
      </c>
      <c r="C35" s="35">
        <f>[1]VS13!AC35</f>
        <v>31.542785758900688</v>
      </c>
      <c r="D35" s="35">
        <f>[1]VS13!$EI35</f>
        <v>26.143386897404202</v>
      </c>
      <c r="E35" s="35">
        <f>[1]VS13!$CH35</f>
        <v>75.590551181102356</v>
      </c>
      <c r="F35" s="41">
        <f>[1]VS13!$CP35</f>
        <v>74.226804123711347</v>
      </c>
      <c r="G35" s="42">
        <f>[1]VS13!$EL35</f>
        <v>5.1911935110081107</v>
      </c>
    </row>
    <row r="36" spans="2:7" x14ac:dyDescent="0.25">
      <c r="B36" s="36" t="s">
        <v>53</v>
      </c>
      <c r="C36" s="35">
        <f>[1]VS13!AC36</f>
        <v>7.8280671790492455</v>
      </c>
      <c r="D36" s="35">
        <f>[1]VS13!$EI36</f>
        <v>6.5150642870850124</v>
      </c>
      <c r="E36" s="35">
        <f>[1]VS13!$CH36</f>
        <v>83.78378378378379</v>
      </c>
      <c r="F36" s="41">
        <f>[1]VS13!$CP36</f>
        <v>78.260869565217391</v>
      </c>
      <c r="G36" s="42">
        <f>[1]VS13!$EL36</f>
        <v>50.070837372306322</v>
      </c>
    </row>
    <row r="37" spans="2:7" x14ac:dyDescent="0.25">
      <c r="B37" s="36" t="s">
        <v>46</v>
      </c>
      <c r="C37" s="35">
        <f>[1]VS13!AC37</f>
        <v>10.787172011661808</v>
      </c>
      <c r="D37" s="35">
        <f>[1]VS13!$EI37</f>
        <v>9.6632503660322104</v>
      </c>
      <c r="E37" s="35">
        <f>[1]VS13!$CH37</f>
        <v>74.285714285714292</v>
      </c>
      <c r="F37" s="41">
        <f>[1]VS13!$CP37</f>
        <v>80.555555555555557</v>
      </c>
      <c r="G37" s="42">
        <f>[1]VS13!$EL37</f>
        <v>58.217220435869955</v>
      </c>
    </row>
    <row r="38" spans="2:7" x14ac:dyDescent="0.25">
      <c r="B38" s="36" t="s">
        <v>21</v>
      </c>
      <c r="C38" s="35">
        <f>[1]VS13!AC38</f>
        <v>22.982635342185905</v>
      </c>
      <c r="D38" s="35">
        <f>[1]VS13!$EI38</f>
        <v>17.441860465116278</v>
      </c>
      <c r="E38" s="35">
        <f>[1]VS13!$CH38</f>
        <v>74.264705882352942</v>
      </c>
      <c r="F38" s="41">
        <f>[1]VS13!$CP38</f>
        <v>70.175438596491219</v>
      </c>
      <c r="G38" s="42">
        <f>[1]VS13!$EL38</f>
        <v>5.7996207332490517</v>
      </c>
    </row>
    <row r="39" spans="2:7" x14ac:dyDescent="0.25">
      <c r="B39" s="36" t="s">
        <v>44</v>
      </c>
      <c r="C39" s="35">
        <f>[1]VS13!AC39</f>
        <v>11.293054771315642</v>
      </c>
      <c r="D39" s="35">
        <f>[1]VS13!$EI39</f>
        <v>13.197072924552106</v>
      </c>
      <c r="E39" s="35">
        <f>[1]VS13!$CH39</f>
        <v>77.906976744186053</v>
      </c>
      <c r="F39" s="41">
        <f>[1]VS13!$CP39</f>
        <v>73.80952380952381</v>
      </c>
      <c r="G39" s="42">
        <f>[1]VS13!$EL39</f>
        <v>11.859025242101922</v>
      </c>
    </row>
    <row r="40" spans="2:7" x14ac:dyDescent="0.25">
      <c r="B40" s="36" t="s">
        <v>56</v>
      </c>
      <c r="C40" s="35">
        <f>[1]VS13!AC40</f>
        <v>5.0243111831442464</v>
      </c>
      <c r="D40" s="35">
        <f>[1]VS13!$EI40</f>
        <v>4.46888965280165</v>
      </c>
      <c r="E40" s="35">
        <f>[1]VS13!$CH40</f>
        <v>100</v>
      </c>
      <c r="F40" s="41">
        <f>[1]VS13!$CP40</f>
        <v>94.73684210526315</v>
      </c>
      <c r="G40" s="42">
        <f>[1]VS13!$EL40</f>
        <v>69.46757506939187</v>
      </c>
    </row>
    <row r="41" spans="2:7" x14ac:dyDescent="0.25">
      <c r="B41" s="36" t="s">
        <v>54</v>
      </c>
      <c r="C41" s="35">
        <f>[1]VS13!AC41</f>
        <v>6.863073317710076</v>
      </c>
      <c r="D41" s="35">
        <f>[1]VS13!$EI41</f>
        <v>7.1502057613168715</v>
      </c>
      <c r="E41" s="35">
        <f>[1]VS13!$CH41</f>
        <v>96.491228070175438</v>
      </c>
      <c r="F41" s="41">
        <f>[1]VS13!$CP41</f>
        <v>87.878787878787875</v>
      </c>
      <c r="G41" s="42">
        <f>[1]VS13!$EL41</f>
        <v>73.584162316556672</v>
      </c>
    </row>
    <row r="42" spans="2:7" x14ac:dyDescent="0.25">
      <c r="B42" s="36" t="s">
        <v>51</v>
      </c>
      <c r="C42" s="35">
        <f>[1]VS13!AC42</f>
        <v>7.5232459847844462</v>
      </c>
      <c r="D42" s="35">
        <f>[1]VS13!$EI42</f>
        <v>15.353293413173652</v>
      </c>
      <c r="E42" s="35">
        <f>[1]VS13!$CH42</f>
        <v>81.967213114754102</v>
      </c>
      <c r="F42" s="41">
        <f>[1]VS13!$CP42</f>
        <v>71.942446043165461</v>
      </c>
      <c r="G42" s="42">
        <f>[1]VS13!$EL42</f>
        <v>24.031084005508557</v>
      </c>
    </row>
    <row r="43" spans="2:7" x14ac:dyDescent="0.25">
      <c r="B43" s="36" t="s">
        <v>5</v>
      </c>
      <c r="C43" s="35">
        <f>[1]VS13!AC43</f>
        <v>50.548815713460428</v>
      </c>
      <c r="D43" s="35">
        <f>[1]VS13!$EI43</f>
        <v>29.044368600682596</v>
      </c>
      <c r="E43" s="35">
        <f>[1]VS13!$CH43</f>
        <v>61.06194690265486</v>
      </c>
      <c r="F43" s="41">
        <f>[1]VS13!$CP43</f>
        <v>77.64705882352942</v>
      </c>
      <c r="G43" s="42">
        <f>[1]VS13!$EL43</f>
        <v>12.374934175882043</v>
      </c>
    </row>
    <row r="44" spans="2:7" x14ac:dyDescent="0.25">
      <c r="B44" s="36" t="s">
        <v>39</v>
      </c>
      <c r="C44" s="35">
        <f>[1]VS13!AC44</f>
        <v>12.626531699520511</v>
      </c>
      <c r="D44" s="35">
        <f>[1]VS13!$EI44</f>
        <v>11.459869391194438</v>
      </c>
      <c r="E44" s="35">
        <f>[1]VS13!$CH44</f>
        <v>77.551020408163268</v>
      </c>
      <c r="F44" s="41">
        <f>[1]VS13!$CP44</f>
        <v>81.132075471698116</v>
      </c>
      <c r="G44" s="42">
        <f>[1]VS13!$EL44</f>
        <v>11.58183921341816</v>
      </c>
    </row>
    <row r="45" spans="2:7" x14ac:dyDescent="0.25">
      <c r="B45" s="36" t="s">
        <v>15</v>
      </c>
      <c r="C45" s="35">
        <f>[1]VS13!AC45</f>
        <v>25.890079502246806</v>
      </c>
      <c r="D45" s="35">
        <f>[1]VS13!$EI45</f>
        <v>12.519656465465101</v>
      </c>
      <c r="E45" s="35">
        <f>[1]VS13!$CH45</f>
        <v>79.640718562874241</v>
      </c>
      <c r="F45" s="41">
        <f>[1]VS13!$CP45</f>
        <v>72.115384615384613</v>
      </c>
      <c r="G45" s="42">
        <f>[1]VS13!$EL45</f>
        <v>34.169558750619736</v>
      </c>
    </row>
    <row r="46" spans="2:7" x14ac:dyDescent="0.25">
      <c r="B46" s="36" t="s">
        <v>14</v>
      </c>
      <c r="C46" s="35">
        <f>[1]VS13!AC46</f>
        <v>29.601613716591025</v>
      </c>
      <c r="D46" s="35">
        <f>[1]VS13!$EI46</f>
        <v>21.927374301675979</v>
      </c>
      <c r="E46" s="35">
        <f>[1]VS13!$CH46</f>
        <v>72.631578947368425</v>
      </c>
      <c r="F46" s="41">
        <f>[1]VS13!$CP46</f>
        <v>75.396825396825392</v>
      </c>
      <c r="G46" s="42">
        <f>[1]VS13!$EL46</f>
        <v>22.146050670640836</v>
      </c>
    </row>
    <row r="47" spans="2:7" x14ac:dyDescent="0.25">
      <c r="B47" s="36" t="s">
        <v>24</v>
      </c>
      <c r="C47" s="35">
        <f>[1]VS13!AC47</f>
        <v>19.913232104121477</v>
      </c>
      <c r="D47" s="35">
        <f>[1]VS13!$EI47</f>
        <v>18.632900967675521</v>
      </c>
      <c r="E47" s="35">
        <f>[1]VS13!$CH47</f>
        <v>66.21621621621621</v>
      </c>
      <c r="F47" s="41">
        <f>[1]VS13!$CP47</f>
        <v>83.78378378378379</v>
      </c>
      <c r="G47" s="42">
        <f>[1]VS13!$EL47</f>
        <v>7.411055028930198</v>
      </c>
    </row>
    <row r="48" spans="2:7" x14ac:dyDescent="0.25">
      <c r="B48" s="36" t="s">
        <v>6</v>
      </c>
      <c r="C48" s="35">
        <f>[1]VS13!AC48</f>
        <v>44.779582366589324</v>
      </c>
      <c r="D48" s="35">
        <f>[1]VS13!$EI48</f>
        <v>17.478912839737582</v>
      </c>
      <c r="E48" s="35">
        <f>[1]VS13!$CH48</f>
        <v>58.18181818181818</v>
      </c>
      <c r="F48" s="41">
        <f>[1]VS13!$CP48</f>
        <v>84.126984126984127</v>
      </c>
      <c r="G48" s="42">
        <f>[1]VS13!$EL48</f>
        <v>16.409933983024207</v>
      </c>
    </row>
    <row r="49" spans="2:7" x14ac:dyDescent="0.25">
      <c r="B49" s="36" t="s">
        <v>9</v>
      </c>
      <c r="C49" s="35">
        <f>[1]VS13!AC49</f>
        <v>31.589537223340042</v>
      </c>
      <c r="D49" s="35">
        <f>[1]VS13!$EI49</f>
        <v>22.739684466019416</v>
      </c>
      <c r="E49" s="35">
        <f>[1]VS13!$CH49</f>
        <v>61.616161616161612</v>
      </c>
      <c r="F49" s="41">
        <f>[1]VS13!$CP49</f>
        <v>77.215189873417728</v>
      </c>
      <c r="G49" s="42">
        <f>[1]VS13!$EL49</f>
        <v>5.4647499015360372</v>
      </c>
    </row>
    <row r="50" spans="2:7" x14ac:dyDescent="0.25">
      <c r="B50" s="36" t="s">
        <v>57</v>
      </c>
      <c r="C50" s="35">
        <f>[1]VS13!AC50</f>
        <v>5.1123160340821068</v>
      </c>
      <c r="D50" s="35">
        <f>[1]VS13!$EI50</f>
        <v>7.019009818257782</v>
      </c>
      <c r="E50" s="35">
        <f>[1]VS13!$CH50</f>
        <v>94.73684210526315</v>
      </c>
      <c r="F50" s="41">
        <f>[1]VS13!$CP50</f>
        <v>75</v>
      </c>
      <c r="G50" s="42">
        <f>[1]VS13!$EL50</f>
        <v>57.966040462427749</v>
      </c>
    </row>
    <row r="51" spans="2:7" x14ac:dyDescent="0.25">
      <c r="B51" s="36" t="s">
        <v>19</v>
      </c>
      <c r="C51" s="35">
        <f>[1]VS13!AC51</f>
        <v>24.469589816124472</v>
      </c>
      <c r="D51" s="35">
        <f>[1]VS13!$EI51</f>
        <v>15.680361854504335</v>
      </c>
      <c r="E51" s="35">
        <f>[1]VS13!$CH51</f>
        <v>66.129032258064512</v>
      </c>
      <c r="F51" s="41">
        <f>[1]VS13!$CP51</f>
        <v>82.35294117647058</v>
      </c>
      <c r="G51" s="42">
        <f>[1]VS13!$EL51</f>
        <v>11.116493097602325</v>
      </c>
    </row>
    <row r="52" spans="2:7" x14ac:dyDescent="0.25">
      <c r="B52" s="36" t="s">
        <v>10</v>
      </c>
      <c r="C52" s="35">
        <f>[1]VS13!AC52</f>
        <v>38.419878942338329</v>
      </c>
      <c r="D52" s="35">
        <f>[1]VS13!$EI52</f>
        <v>26.453581753935111</v>
      </c>
      <c r="E52" s="35">
        <f>[1]VS13!$CH52</f>
        <v>69.127516778523486</v>
      </c>
      <c r="F52" s="41">
        <f>[1]VS13!$CP52</f>
        <v>76.510067114093957</v>
      </c>
      <c r="G52" s="42">
        <f>[1]VS13!$EL52</f>
        <v>9.470663265306122</v>
      </c>
    </row>
    <row r="53" spans="2:7" x14ac:dyDescent="0.25">
      <c r="B53" s="36" t="s">
        <v>13</v>
      </c>
      <c r="C53" s="35">
        <f>[1]VS13!AC53</f>
        <v>32.986767485822305</v>
      </c>
      <c r="D53" s="35">
        <f>[1]VS13!$EI53</f>
        <v>24.938912645082468</v>
      </c>
      <c r="E53" s="35">
        <f>[1]VS13!$CH53</f>
        <v>65.975103734439827</v>
      </c>
      <c r="F53" s="41">
        <f>[1]VS13!$CP53</f>
        <v>74.757281553398059</v>
      </c>
      <c r="G53" s="42">
        <f>[1]VS13!$EL53</f>
        <v>9.5148328207163413</v>
      </c>
    </row>
    <row r="54" spans="2:7" x14ac:dyDescent="0.25">
      <c r="B54" s="36" t="s">
        <v>26</v>
      </c>
      <c r="C54" s="35">
        <f>[1]VS13!AC54</f>
        <v>18.721160184574821</v>
      </c>
      <c r="D54" s="35">
        <f>[1]VS13!$EI54</f>
        <v>16.2291169451074</v>
      </c>
      <c r="E54" s="35">
        <f>[1]VS13!$CH54</f>
        <v>74.157303370786522</v>
      </c>
      <c r="F54" s="41">
        <f>[1]VS13!$CP54</f>
        <v>78.82352941176471</v>
      </c>
      <c r="G54" s="42">
        <f>[1]VS13!$EL54</f>
        <v>23.534989569505026</v>
      </c>
    </row>
    <row r="55" spans="2:7" x14ac:dyDescent="0.25">
      <c r="B55" s="36" t="s">
        <v>4</v>
      </c>
      <c r="C55" s="35">
        <f>[1]VS13!AC55</f>
        <v>50.58934464875059</v>
      </c>
      <c r="D55" s="35">
        <f>[1]VS13!$EI55</f>
        <v>28.584123222748815</v>
      </c>
      <c r="E55" s="35">
        <f>[1]VS13!$CH55</f>
        <v>59.638554216867469</v>
      </c>
      <c r="F55" s="41">
        <f>[1]VS13!$CP55</f>
        <v>71.028037383177562</v>
      </c>
      <c r="G55" s="42">
        <f>[1]VS13!$EL55</f>
        <v>11.24614857925368</v>
      </c>
    </row>
    <row r="56" spans="2:7" x14ac:dyDescent="0.25">
      <c r="B56" s="36" t="s">
        <v>18</v>
      </c>
      <c r="C56" s="35">
        <f>[1]VS13!AC56</f>
        <v>24.364592462751972</v>
      </c>
      <c r="D56" s="35">
        <f>[1]VS13!$EI56</f>
        <v>12.788632326820604</v>
      </c>
      <c r="E56" s="35">
        <f>[1]VS13!$CH56</f>
        <v>79.629629629629633</v>
      </c>
      <c r="F56" s="41">
        <f>[1]VS13!$CP56</f>
        <v>79.545454545454547</v>
      </c>
      <c r="G56" s="42">
        <f>[1]VS13!$EL56</f>
        <v>33.932461873638346</v>
      </c>
    </row>
    <row r="57" spans="2:7" x14ac:dyDescent="0.25">
      <c r="B57" s="36" t="s">
        <v>22</v>
      </c>
      <c r="C57" s="35">
        <f>[1]VS13!AC57</f>
        <v>24.188609920391919</v>
      </c>
      <c r="D57" s="35">
        <f>[1]VS13!$EI57</f>
        <v>16.120538326506729</v>
      </c>
      <c r="E57" s="35">
        <f>[1]VS13!$CH57</f>
        <v>74.336283185840713</v>
      </c>
      <c r="F57" s="41">
        <f>[1]VS13!$CP57</f>
        <v>76.543209876543202</v>
      </c>
      <c r="G57" s="42">
        <f>[1]VS13!$EL57</f>
        <v>8.2243405009975614</v>
      </c>
    </row>
    <row r="58" spans="2:7" ht="15.75" thickBot="1" x14ac:dyDescent="0.3">
      <c r="B58" s="37" t="s">
        <v>30</v>
      </c>
      <c r="C58" s="43">
        <f>[1]VS13!AC58</f>
        <v>19.082803566430769</v>
      </c>
      <c r="D58" s="43">
        <f>[1]VS13!$EI58</f>
        <v>14.178168547885416</v>
      </c>
      <c r="E58" s="43">
        <f>[1]VS13!$CH58</f>
        <v>73.599999999999994</v>
      </c>
      <c r="F58" s="44">
        <f>[1]VS13!$CP58</f>
        <v>79.261469600895182</v>
      </c>
      <c r="G58" s="45">
        <f>[1]VS13!$EL58</f>
        <v>26.776831551609593</v>
      </c>
    </row>
    <row r="59" spans="2:7" x14ac:dyDescent="0.25">
      <c r="B59" s="11"/>
    </row>
  </sheetData>
  <sortState ref="B2:H57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275"/>
  <sheetViews>
    <sheetView showGridLines="0" zoomScale="85" zoomScaleNormal="85" workbookViewId="0">
      <selection activeCell="E271" sqref="E271"/>
    </sheetView>
  </sheetViews>
  <sheetFormatPr defaultRowHeight="15" x14ac:dyDescent="0.25"/>
  <cols>
    <col min="1" max="1" width="4" customWidth="1"/>
    <col min="2" max="2" width="0.42578125" customWidth="1"/>
    <col min="5" max="5" width="10.85546875" customWidth="1"/>
    <col min="6" max="6" width="15" bestFit="1" customWidth="1"/>
    <col min="8" max="8" width="11.28515625" bestFit="1" customWidth="1"/>
    <col min="14" max="14" width="3.140625" customWidth="1"/>
    <col min="15" max="15" width="15" bestFit="1" customWidth="1"/>
  </cols>
  <sheetData>
    <row r="2" spans="2:5" ht="15.75" thickBot="1" x14ac:dyDescent="0.3"/>
    <row r="3" spans="2:5" x14ac:dyDescent="0.25">
      <c r="B3" s="19"/>
      <c r="C3" s="65" t="s">
        <v>71</v>
      </c>
      <c r="D3" s="65"/>
      <c r="E3" s="66"/>
    </row>
    <row r="4" spans="2:5" x14ac:dyDescent="0.25">
      <c r="B4" s="20"/>
      <c r="C4" s="21"/>
      <c r="D4" s="21"/>
      <c r="E4" s="22"/>
    </row>
    <row r="5" spans="2:5" x14ac:dyDescent="0.25">
      <c r="B5" s="20"/>
      <c r="C5" s="21"/>
      <c r="D5" s="21"/>
      <c r="E5" s="22"/>
    </row>
    <row r="6" spans="2:5" x14ac:dyDescent="0.25">
      <c r="B6" s="20"/>
      <c r="C6" s="21"/>
      <c r="D6" s="21"/>
      <c r="E6" s="22"/>
    </row>
    <row r="7" spans="2:5" x14ac:dyDescent="0.25">
      <c r="B7" s="20"/>
      <c r="C7" s="21"/>
      <c r="D7" s="21"/>
      <c r="E7" s="22"/>
    </row>
    <row r="8" spans="2:5" x14ac:dyDescent="0.25">
      <c r="B8" s="20"/>
      <c r="C8" s="21"/>
      <c r="D8" s="21"/>
      <c r="E8" s="22"/>
    </row>
    <row r="9" spans="2:5" x14ac:dyDescent="0.25">
      <c r="B9" s="20"/>
      <c r="C9" s="21"/>
      <c r="D9" s="21"/>
      <c r="E9" s="22"/>
    </row>
    <row r="10" spans="2:5" x14ac:dyDescent="0.25">
      <c r="B10" s="20"/>
      <c r="C10" s="21"/>
      <c r="D10" s="21"/>
      <c r="E10" s="22"/>
    </row>
    <row r="11" spans="2:5" x14ac:dyDescent="0.25">
      <c r="B11" s="20"/>
      <c r="C11" s="21"/>
      <c r="D11" s="21"/>
      <c r="E11" s="22"/>
    </row>
    <row r="12" spans="2:5" ht="15.75" thickBot="1" x14ac:dyDescent="0.3">
      <c r="B12" s="23"/>
      <c r="C12" s="24"/>
      <c r="D12" s="24"/>
      <c r="E12" s="25"/>
    </row>
    <row r="195" spans="2:33" x14ac:dyDescent="0.25">
      <c r="B195" t="s">
        <v>70</v>
      </c>
      <c r="E195" t="s">
        <v>65</v>
      </c>
      <c r="F195" t="s">
        <v>66</v>
      </c>
      <c r="G195" t="s">
        <v>67</v>
      </c>
      <c r="H195" t="s">
        <v>68</v>
      </c>
      <c r="I195" t="s">
        <v>69</v>
      </c>
      <c r="K195" t="s">
        <v>70</v>
      </c>
      <c r="M195" t="s">
        <v>65</v>
      </c>
      <c r="N195" t="s">
        <v>66</v>
      </c>
      <c r="O195" t="s">
        <v>67</v>
      </c>
      <c r="P195" t="s">
        <v>68</v>
      </c>
      <c r="Q195" t="s">
        <v>69</v>
      </c>
      <c r="S195" t="s">
        <v>70</v>
      </c>
      <c r="U195" t="s">
        <v>65</v>
      </c>
      <c r="V195" t="s">
        <v>66</v>
      </c>
      <c r="W195" t="s">
        <v>67</v>
      </c>
      <c r="X195" t="s">
        <v>68</v>
      </c>
      <c r="Y195" t="s">
        <v>69</v>
      </c>
      <c r="AA195" t="s">
        <v>70</v>
      </c>
      <c r="AC195" t="s">
        <v>65</v>
      </c>
      <c r="AD195" t="s">
        <v>66</v>
      </c>
      <c r="AE195" t="s">
        <v>67</v>
      </c>
      <c r="AF195" t="s">
        <v>68</v>
      </c>
      <c r="AG195" t="s">
        <v>69</v>
      </c>
    </row>
    <row r="196" spans="2:33" x14ac:dyDescent="0.25">
      <c r="B196">
        <v>56</v>
      </c>
      <c r="D196" t="str">
        <f>INDEX(D201:D256,$B$196)</f>
        <v>Baltimore City</v>
      </c>
      <c r="E196" s="47">
        <f>INDEX(E201:E256,$B$196)</f>
        <v>19.082803566430769</v>
      </c>
      <c r="F196" s="47">
        <f t="shared" ref="F196:I196" si="0">INDEX(F201:F256,$B$196)</f>
        <v>14.178168547885416</v>
      </c>
      <c r="G196" s="47">
        <f t="shared" si="0"/>
        <v>73.599999999999994</v>
      </c>
      <c r="H196" s="47">
        <f t="shared" si="0"/>
        <v>79.261469600895182</v>
      </c>
      <c r="I196" s="47">
        <f t="shared" si="0"/>
        <v>26.776831551609593</v>
      </c>
      <c r="K196">
        <v>5</v>
      </c>
      <c r="L196" t="str">
        <f>INDEX(L201:L256,$K$196)</f>
        <v>Canton</v>
      </c>
      <c r="M196" s="47">
        <f>INDEX(M201:M256,$K$196)</f>
        <v>3.068450039339103</v>
      </c>
      <c r="N196" s="47">
        <f t="shared" ref="N196:Q196" si="1">INDEX(N201:N256,$K$196)</f>
        <v>4.5741324921135647</v>
      </c>
      <c r="O196" s="47">
        <f t="shared" si="1"/>
        <v>83.333333333333343</v>
      </c>
      <c r="P196" s="47">
        <f t="shared" si="1"/>
        <v>80</v>
      </c>
      <c r="Q196" s="47">
        <f t="shared" si="1"/>
        <v>63.657300783049287</v>
      </c>
      <c r="S196">
        <v>22</v>
      </c>
      <c r="T196" t="str">
        <f>INDEX(T201:T256,$S$196)</f>
        <v>Greater Roland Park/Poplar Hill</v>
      </c>
      <c r="U196" s="47">
        <f>INDEX(U201:U256,$S$196)</f>
        <v>1.8671059857221308</v>
      </c>
      <c r="V196" s="47">
        <f t="shared" ref="V196:Y196" si="2">INDEX(V201:V256,$S$196)</f>
        <v>3.5297311973934291</v>
      </c>
      <c r="W196" s="47">
        <f t="shared" si="2"/>
        <v>97.727272727272734</v>
      </c>
      <c r="X196" s="47">
        <f t="shared" si="2"/>
        <v>75</v>
      </c>
      <c r="Y196" s="47">
        <f t="shared" si="2"/>
        <v>79.185602617705868</v>
      </c>
      <c r="AA196">
        <v>2</v>
      </c>
      <c r="AB196" t="str">
        <f>INDEX(AB201:AB256,$AA$196)</f>
        <v>Beechfield/Ten Hills/West Hills</v>
      </c>
      <c r="AC196" s="47">
        <f t="shared" ref="AC196:AG196" si="3">INDEX(AC201:AC256,$AA$196)</f>
        <v>10.690025026814444</v>
      </c>
      <c r="AD196" s="47">
        <f t="shared" si="3"/>
        <v>14.642912955149242</v>
      </c>
      <c r="AE196" s="47">
        <f t="shared" si="3"/>
        <v>82.022471910112358</v>
      </c>
      <c r="AF196" s="47">
        <f t="shared" si="3"/>
        <v>89.256198347107443</v>
      </c>
      <c r="AG196" s="47">
        <f t="shared" si="3"/>
        <v>23.854775828460038</v>
      </c>
    </row>
    <row r="199" spans="2:33" ht="15.75" thickBot="1" x14ac:dyDescent="0.3"/>
    <row r="200" spans="2:33" ht="210.75" thickBot="1" x14ac:dyDescent="0.3">
      <c r="D200" s="3" t="s">
        <v>0</v>
      </c>
      <c r="E200" s="4" t="str">
        <f>Data!C2</f>
        <v>Percent of Family Households Living Below the Poverty Line (2013)</v>
      </c>
      <c r="F200" s="4" t="str">
        <f>Data!D2</f>
        <v>Unemployment Rate (2013)</v>
      </c>
      <c r="G200" s="4" t="str">
        <f>Data!E2</f>
        <v>Percentage of 5th Grade Students Passing MSA Reading (2013)</v>
      </c>
      <c r="H200" s="6" t="str">
        <f>Data!F2</f>
        <v>High School Completion Rate (2013)</v>
      </c>
      <c r="I200" s="5" t="str">
        <f>Data!G2</f>
        <v>Percent  Population (25 years and over) with a Bachelor's Degree or Above (2013)</v>
      </c>
      <c r="L200" s="3" t="s">
        <v>0</v>
      </c>
      <c r="M200" s="4" t="str">
        <f>E200</f>
        <v>Percent of Family Households Living Below the Poverty Line (2013)</v>
      </c>
      <c r="N200" s="4" t="str">
        <f>F200</f>
        <v>Unemployment Rate (2013)</v>
      </c>
      <c r="O200" s="4" t="str">
        <f>G200</f>
        <v>Percentage of 5th Grade Students Passing MSA Reading (2013)</v>
      </c>
      <c r="P200" s="6" t="str">
        <f>H200</f>
        <v>High School Completion Rate (2013)</v>
      </c>
      <c r="Q200" s="5" t="str">
        <f>I200</f>
        <v>Percent  Population (25 years and over) with a Bachelor's Degree or Above (2013)</v>
      </c>
      <c r="T200" s="3" t="s">
        <v>0</v>
      </c>
      <c r="U200" s="4" t="str">
        <f>E200</f>
        <v>Percent of Family Households Living Below the Poverty Line (2013)</v>
      </c>
      <c r="V200" s="4" t="str">
        <f>F200</f>
        <v>Unemployment Rate (2013)</v>
      </c>
      <c r="W200" s="4" t="str">
        <f>G200</f>
        <v>Percentage of 5th Grade Students Passing MSA Reading (2013)</v>
      </c>
      <c r="X200" s="6" t="str">
        <f>H200</f>
        <v>High School Completion Rate (2013)</v>
      </c>
      <c r="Y200" s="5" t="str">
        <f>I200</f>
        <v>Percent  Population (25 years and over) with a Bachelor's Degree or Above (2013)</v>
      </c>
      <c r="AB200" s="3" t="s">
        <v>0</v>
      </c>
      <c r="AC200" s="4" t="str">
        <f>E200</f>
        <v>Percent of Family Households Living Below the Poverty Line (2013)</v>
      </c>
      <c r="AD200" s="4" t="str">
        <f>F200</f>
        <v>Unemployment Rate (2013)</v>
      </c>
      <c r="AE200" s="4" t="str">
        <f>G200</f>
        <v>Percentage of 5th Grade Students Passing MSA Reading (2013)</v>
      </c>
      <c r="AF200" s="6" t="str">
        <f>H200</f>
        <v>High School Completion Rate (2013)</v>
      </c>
      <c r="AG200" s="5" t="str">
        <f>I200</f>
        <v>Percent  Population (25 years and over) with a Bachelor's Degree or Above (2013)</v>
      </c>
    </row>
    <row r="201" spans="2:33" x14ac:dyDescent="0.25">
      <c r="D201" s="2" t="s">
        <v>28</v>
      </c>
      <c r="E201" s="46">
        <f>Data!C3</f>
        <v>17.667654187988148</v>
      </c>
      <c r="F201" s="46">
        <f>Data!D3</f>
        <v>17.94462193823216</v>
      </c>
      <c r="G201" s="46">
        <f>Data!E3</f>
        <v>77.486910994764401</v>
      </c>
      <c r="H201" s="46">
        <f>Data!F3</f>
        <v>82.681564245810051</v>
      </c>
      <c r="I201" s="46">
        <f>Data!G3</f>
        <v>11.72820669311362</v>
      </c>
      <c r="L201" s="2" t="s">
        <v>28</v>
      </c>
      <c r="M201" s="46">
        <f>E201</f>
        <v>17.667654187988148</v>
      </c>
      <c r="N201" s="46">
        <f t="shared" ref="N201:Q216" si="4">F201</f>
        <v>17.94462193823216</v>
      </c>
      <c r="O201" s="46">
        <f t="shared" si="4"/>
        <v>77.486910994764401</v>
      </c>
      <c r="P201" s="46">
        <f t="shared" si="4"/>
        <v>82.681564245810051</v>
      </c>
      <c r="Q201" s="46">
        <f t="shared" si="4"/>
        <v>11.72820669311362</v>
      </c>
      <c r="T201" s="2" t="s">
        <v>28</v>
      </c>
      <c r="U201" s="46">
        <f>M201</f>
        <v>17.667654187988148</v>
      </c>
      <c r="V201" s="46">
        <f t="shared" ref="V201:Y216" si="5">N201</f>
        <v>17.94462193823216</v>
      </c>
      <c r="W201" s="46">
        <f t="shared" si="5"/>
        <v>77.486910994764401</v>
      </c>
      <c r="X201" s="46">
        <f t="shared" si="5"/>
        <v>82.681564245810051</v>
      </c>
      <c r="Y201" s="46">
        <f t="shared" si="5"/>
        <v>11.72820669311362</v>
      </c>
      <c r="AB201" s="2" t="s">
        <v>28</v>
      </c>
      <c r="AC201" s="46">
        <f>U201</f>
        <v>17.667654187988148</v>
      </c>
      <c r="AD201" s="46">
        <f t="shared" ref="AD201:AG216" si="6">V201</f>
        <v>17.94462193823216</v>
      </c>
      <c r="AE201" s="46">
        <f t="shared" si="6"/>
        <v>77.486910994764401</v>
      </c>
      <c r="AF201" s="46">
        <f t="shared" si="6"/>
        <v>82.681564245810051</v>
      </c>
      <c r="AG201" s="46">
        <f t="shared" si="6"/>
        <v>11.72820669311362</v>
      </c>
    </row>
    <row r="202" spans="2:33" x14ac:dyDescent="0.25">
      <c r="D202" s="2" t="s">
        <v>49</v>
      </c>
      <c r="E202" s="46">
        <f>Data!C4</f>
        <v>10.690025026814444</v>
      </c>
      <c r="F202" s="46">
        <f>Data!D4</f>
        <v>14.642912955149242</v>
      </c>
      <c r="G202" s="46">
        <f>Data!E4</f>
        <v>82.022471910112358</v>
      </c>
      <c r="H202" s="46">
        <f>Data!F4</f>
        <v>89.256198347107443</v>
      </c>
      <c r="I202" s="46">
        <f>Data!G4</f>
        <v>23.854775828460038</v>
      </c>
      <c r="L202" s="2" t="s">
        <v>49</v>
      </c>
      <c r="M202" s="46">
        <f t="shared" ref="M202:M256" si="7">E202</f>
        <v>10.690025026814444</v>
      </c>
      <c r="N202" s="46">
        <f t="shared" si="4"/>
        <v>14.642912955149242</v>
      </c>
      <c r="O202" s="46">
        <f t="shared" si="4"/>
        <v>82.022471910112358</v>
      </c>
      <c r="P202" s="46">
        <f t="shared" si="4"/>
        <v>89.256198347107443</v>
      </c>
      <c r="Q202" s="46">
        <f t="shared" si="4"/>
        <v>23.854775828460038</v>
      </c>
      <c r="T202" s="2" t="s">
        <v>49</v>
      </c>
      <c r="U202" s="46">
        <f t="shared" ref="U202:U256" si="8">M202</f>
        <v>10.690025026814444</v>
      </c>
      <c r="V202" s="46">
        <f t="shared" si="5"/>
        <v>14.642912955149242</v>
      </c>
      <c r="W202" s="46">
        <f t="shared" si="5"/>
        <v>82.022471910112358</v>
      </c>
      <c r="X202" s="46">
        <f t="shared" si="5"/>
        <v>89.256198347107443</v>
      </c>
      <c r="Y202" s="46">
        <f t="shared" si="5"/>
        <v>23.854775828460038</v>
      </c>
      <c r="AB202" s="2" t="s">
        <v>49</v>
      </c>
      <c r="AC202" s="46">
        <f t="shared" ref="AC202:AC256" si="9">U202</f>
        <v>10.690025026814444</v>
      </c>
      <c r="AD202" s="46">
        <f t="shared" si="6"/>
        <v>14.642912955149242</v>
      </c>
      <c r="AE202" s="46">
        <f t="shared" si="6"/>
        <v>82.022471910112358</v>
      </c>
      <c r="AF202" s="46">
        <f t="shared" si="6"/>
        <v>89.256198347107443</v>
      </c>
      <c r="AG202" s="46">
        <f t="shared" si="6"/>
        <v>23.854775828460038</v>
      </c>
    </row>
    <row r="203" spans="2:33" x14ac:dyDescent="0.25">
      <c r="D203" s="2" t="s">
        <v>42</v>
      </c>
      <c r="E203" s="46">
        <f>Data!C5</f>
        <v>16.23841059602649</v>
      </c>
      <c r="F203" s="46">
        <f>Data!D5</f>
        <v>16.196348114773535</v>
      </c>
      <c r="G203" s="46">
        <f>Data!E5</f>
        <v>70.925110132158579</v>
      </c>
      <c r="H203" s="46">
        <f>Data!F5</f>
        <v>82.186234817813769</v>
      </c>
      <c r="I203" s="46">
        <f>Data!G5</f>
        <v>15.366737938086828</v>
      </c>
      <c r="L203" s="2" t="s">
        <v>42</v>
      </c>
      <c r="M203" s="46">
        <f t="shared" si="7"/>
        <v>16.23841059602649</v>
      </c>
      <c r="N203" s="46">
        <f t="shared" si="4"/>
        <v>16.196348114773535</v>
      </c>
      <c r="O203" s="46">
        <f t="shared" si="4"/>
        <v>70.925110132158579</v>
      </c>
      <c r="P203" s="46">
        <f t="shared" si="4"/>
        <v>82.186234817813769</v>
      </c>
      <c r="Q203" s="46">
        <f t="shared" si="4"/>
        <v>15.366737938086828</v>
      </c>
      <c r="T203" s="2" t="s">
        <v>42</v>
      </c>
      <c r="U203" s="46">
        <f t="shared" si="8"/>
        <v>16.23841059602649</v>
      </c>
      <c r="V203" s="46">
        <f t="shared" si="5"/>
        <v>16.196348114773535</v>
      </c>
      <c r="W203" s="46">
        <f t="shared" si="5"/>
        <v>70.925110132158579</v>
      </c>
      <c r="X203" s="46">
        <f t="shared" si="5"/>
        <v>82.186234817813769</v>
      </c>
      <c r="Y203" s="46">
        <f t="shared" si="5"/>
        <v>15.366737938086828</v>
      </c>
      <c r="AB203" s="2" t="s">
        <v>42</v>
      </c>
      <c r="AC203" s="46">
        <f t="shared" si="9"/>
        <v>16.23841059602649</v>
      </c>
      <c r="AD203" s="46">
        <f t="shared" si="6"/>
        <v>16.196348114773535</v>
      </c>
      <c r="AE203" s="46">
        <f t="shared" si="6"/>
        <v>70.925110132158579</v>
      </c>
      <c r="AF203" s="46">
        <f t="shared" si="6"/>
        <v>82.186234817813769</v>
      </c>
      <c r="AG203" s="46">
        <f t="shared" si="6"/>
        <v>15.366737938086828</v>
      </c>
    </row>
    <row r="204" spans="2:33" x14ac:dyDescent="0.25">
      <c r="D204" s="2" t="s">
        <v>20</v>
      </c>
      <c r="E204" s="46">
        <f>Data!C6</f>
        <v>28.738910012674275</v>
      </c>
      <c r="F204" s="46">
        <f>Data!D6</f>
        <v>21.201979045401632</v>
      </c>
      <c r="G204" s="46">
        <f>Data!E6</f>
        <v>64.81481481481481</v>
      </c>
      <c r="H204" s="46">
        <f>Data!F6</f>
        <v>74.782608695652172</v>
      </c>
      <c r="I204" s="46">
        <f>Data!G6</f>
        <v>6.0904808850914671</v>
      </c>
      <c r="L204" s="2" t="s">
        <v>20</v>
      </c>
      <c r="M204" s="46">
        <f t="shared" si="7"/>
        <v>28.738910012674275</v>
      </c>
      <c r="N204" s="46">
        <f t="shared" si="4"/>
        <v>21.201979045401632</v>
      </c>
      <c r="O204" s="46">
        <f t="shared" si="4"/>
        <v>64.81481481481481</v>
      </c>
      <c r="P204" s="46">
        <f t="shared" si="4"/>
        <v>74.782608695652172</v>
      </c>
      <c r="Q204" s="46">
        <f t="shared" si="4"/>
        <v>6.0904808850914671</v>
      </c>
      <c r="T204" s="2" t="s">
        <v>20</v>
      </c>
      <c r="U204" s="46">
        <f t="shared" si="8"/>
        <v>28.738910012674275</v>
      </c>
      <c r="V204" s="46">
        <f t="shared" si="5"/>
        <v>21.201979045401632</v>
      </c>
      <c r="W204" s="46">
        <f t="shared" si="5"/>
        <v>64.81481481481481</v>
      </c>
      <c r="X204" s="46">
        <f t="shared" si="5"/>
        <v>74.782608695652172</v>
      </c>
      <c r="Y204" s="46">
        <f t="shared" si="5"/>
        <v>6.0904808850914671</v>
      </c>
      <c r="AB204" s="2" t="s">
        <v>20</v>
      </c>
      <c r="AC204" s="46">
        <f t="shared" si="9"/>
        <v>28.738910012674275</v>
      </c>
      <c r="AD204" s="46">
        <f t="shared" si="6"/>
        <v>21.201979045401632</v>
      </c>
      <c r="AE204" s="46">
        <f t="shared" si="6"/>
        <v>64.81481481481481</v>
      </c>
      <c r="AF204" s="46">
        <f t="shared" si="6"/>
        <v>74.782608695652172</v>
      </c>
      <c r="AG204" s="46">
        <f t="shared" si="6"/>
        <v>6.0904808850914671</v>
      </c>
    </row>
    <row r="205" spans="2:33" x14ac:dyDescent="0.25">
      <c r="D205" s="2" t="s">
        <v>58</v>
      </c>
      <c r="E205" s="46">
        <f>Data!C7</f>
        <v>3.068450039339103</v>
      </c>
      <c r="F205" s="46">
        <f>Data!D7</f>
        <v>4.5741324921135647</v>
      </c>
      <c r="G205" s="46">
        <f>Data!E7</f>
        <v>83.333333333333343</v>
      </c>
      <c r="H205" s="46">
        <f>Data!F7</f>
        <v>80</v>
      </c>
      <c r="I205" s="46">
        <f>Data!G7</f>
        <v>63.657300783049287</v>
      </c>
      <c r="L205" s="2" t="s">
        <v>58</v>
      </c>
      <c r="M205" s="46">
        <f t="shared" si="7"/>
        <v>3.068450039339103</v>
      </c>
      <c r="N205" s="46">
        <f t="shared" si="4"/>
        <v>4.5741324921135647</v>
      </c>
      <c r="O205" s="46">
        <f t="shared" si="4"/>
        <v>83.333333333333343</v>
      </c>
      <c r="P205" s="46">
        <f t="shared" si="4"/>
        <v>80</v>
      </c>
      <c r="Q205" s="46">
        <f t="shared" si="4"/>
        <v>63.657300783049287</v>
      </c>
      <c r="T205" s="2" t="s">
        <v>58</v>
      </c>
      <c r="U205" s="46">
        <f t="shared" si="8"/>
        <v>3.068450039339103</v>
      </c>
      <c r="V205" s="46">
        <f t="shared" si="5"/>
        <v>4.5741324921135647</v>
      </c>
      <c r="W205" s="46">
        <f t="shared" si="5"/>
        <v>83.333333333333343</v>
      </c>
      <c r="X205" s="46">
        <f t="shared" si="5"/>
        <v>80</v>
      </c>
      <c r="Y205" s="46">
        <f t="shared" si="5"/>
        <v>63.657300783049287</v>
      </c>
      <c r="AB205" s="2" t="s">
        <v>58</v>
      </c>
      <c r="AC205" s="46">
        <f t="shared" si="9"/>
        <v>3.068450039339103</v>
      </c>
      <c r="AD205" s="46">
        <f t="shared" si="6"/>
        <v>4.5741324921135647</v>
      </c>
      <c r="AE205" s="46">
        <f t="shared" si="6"/>
        <v>83.333333333333343</v>
      </c>
      <c r="AF205" s="46">
        <f t="shared" si="6"/>
        <v>80</v>
      </c>
      <c r="AG205" s="46">
        <f t="shared" si="6"/>
        <v>63.657300783049287</v>
      </c>
    </row>
    <row r="206" spans="2:33" x14ac:dyDescent="0.25">
      <c r="D206" s="2" t="s">
        <v>35</v>
      </c>
      <c r="E206" s="46">
        <f>Data!C8</f>
        <v>21.080171930480283</v>
      </c>
      <c r="F206" s="46">
        <f>Data!D8</f>
        <v>13.662598944591029</v>
      </c>
      <c r="G206" s="46">
        <f>Data!E8</f>
        <v>71.308016877637129</v>
      </c>
      <c r="H206" s="46">
        <f>Data!F8</f>
        <v>81.848184818481855</v>
      </c>
      <c r="I206" s="46">
        <f>Data!G8</f>
        <v>12.713137780100608</v>
      </c>
      <c r="L206" s="2" t="s">
        <v>35</v>
      </c>
      <c r="M206" s="46">
        <f t="shared" si="7"/>
        <v>21.080171930480283</v>
      </c>
      <c r="N206" s="46">
        <f t="shared" si="4"/>
        <v>13.662598944591029</v>
      </c>
      <c r="O206" s="46">
        <f t="shared" si="4"/>
        <v>71.308016877637129</v>
      </c>
      <c r="P206" s="46">
        <f t="shared" si="4"/>
        <v>81.848184818481855</v>
      </c>
      <c r="Q206" s="46">
        <f t="shared" si="4"/>
        <v>12.713137780100608</v>
      </c>
      <c r="T206" s="2" t="s">
        <v>35</v>
      </c>
      <c r="U206" s="46">
        <f t="shared" si="8"/>
        <v>21.080171930480283</v>
      </c>
      <c r="V206" s="46">
        <f t="shared" si="5"/>
        <v>13.662598944591029</v>
      </c>
      <c r="W206" s="46">
        <f t="shared" si="5"/>
        <v>71.308016877637129</v>
      </c>
      <c r="X206" s="46">
        <f t="shared" si="5"/>
        <v>81.848184818481855</v>
      </c>
      <c r="Y206" s="46">
        <f t="shared" si="5"/>
        <v>12.713137780100608</v>
      </c>
      <c r="AB206" s="2" t="s">
        <v>35</v>
      </c>
      <c r="AC206" s="46">
        <f t="shared" si="9"/>
        <v>21.080171930480283</v>
      </c>
      <c r="AD206" s="46">
        <f t="shared" si="6"/>
        <v>13.662598944591029</v>
      </c>
      <c r="AE206" s="46">
        <f t="shared" si="6"/>
        <v>71.308016877637129</v>
      </c>
      <c r="AF206" s="46">
        <f t="shared" si="6"/>
        <v>81.848184818481855</v>
      </c>
      <c r="AG206" s="46">
        <f t="shared" si="6"/>
        <v>12.713137780100608</v>
      </c>
    </row>
    <row r="207" spans="2:33" x14ac:dyDescent="0.25">
      <c r="D207" s="2" t="s">
        <v>8</v>
      </c>
      <c r="E207" s="46">
        <f>Data!C9</f>
        <v>40.211132437619959</v>
      </c>
      <c r="F207" s="46">
        <f>Data!D9</f>
        <v>21.875</v>
      </c>
      <c r="G207" s="46">
        <f>Data!E9</f>
        <v>61.111111111111114</v>
      </c>
      <c r="H207" s="46">
        <f>Data!F9</f>
        <v>77.310924369747909</v>
      </c>
      <c r="I207" s="46">
        <f>Data!G9</f>
        <v>7.3736716547386685</v>
      </c>
      <c r="L207" s="2" t="s">
        <v>8</v>
      </c>
      <c r="M207" s="46">
        <f t="shared" si="7"/>
        <v>40.211132437619959</v>
      </c>
      <c r="N207" s="46">
        <f t="shared" si="4"/>
        <v>21.875</v>
      </c>
      <c r="O207" s="46">
        <f t="shared" si="4"/>
        <v>61.111111111111114</v>
      </c>
      <c r="P207" s="46">
        <f t="shared" si="4"/>
        <v>77.310924369747909</v>
      </c>
      <c r="Q207" s="46">
        <f t="shared" si="4"/>
        <v>7.3736716547386685</v>
      </c>
      <c r="T207" s="2" t="s">
        <v>8</v>
      </c>
      <c r="U207" s="46">
        <f t="shared" si="8"/>
        <v>40.211132437619959</v>
      </c>
      <c r="V207" s="46">
        <f t="shared" si="5"/>
        <v>21.875</v>
      </c>
      <c r="W207" s="46">
        <f t="shared" si="5"/>
        <v>61.111111111111114</v>
      </c>
      <c r="X207" s="46">
        <f t="shared" si="5"/>
        <v>77.310924369747909</v>
      </c>
      <c r="Y207" s="46">
        <f t="shared" si="5"/>
        <v>7.3736716547386685</v>
      </c>
      <c r="AB207" s="2" t="s">
        <v>8</v>
      </c>
      <c r="AC207" s="46">
        <f t="shared" si="9"/>
        <v>40.211132437619959</v>
      </c>
      <c r="AD207" s="46">
        <f t="shared" si="6"/>
        <v>21.875</v>
      </c>
      <c r="AE207" s="46">
        <f t="shared" si="6"/>
        <v>61.111111111111114</v>
      </c>
      <c r="AF207" s="46">
        <f t="shared" si="6"/>
        <v>77.310924369747909</v>
      </c>
      <c r="AG207" s="46">
        <f t="shared" si="6"/>
        <v>7.3736716547386685</v>
      </c>
    </row>
    <row r="208" spans="2:33" x14ac:dyDescent="0.25">
      <c r="D208" s="2" t="s">
        <v>48</v>
      </c>
      <c r="E208" s="46">
        <f>Data!C10</f>
        <v>13.468634686346864</v>
      </c>
      <c r="F208" s="46">
        <f>Data!D10</f>
        <v>11.207519884309471</v>
      </c>
      <c r="G208" s="46">
        <f>Data!E10</f>
        <v>90.410958904109577</v>
      </c>
      <c r="H208" s="46">
        <f>Data!F10</f>
        <v>86.58536585365853</v>
      </c>
      <c r="I208" s="46">
        <f>Data!G10</f>
        <v>34.422838229209759</v>
      </c>
      <c r="L208" s="2" t="s">
        <v>48</v>
      </c>
      <c r="M208" s="46">
        <f t="shared" si="7"/>
        <v>13.468634686346864</v>
      </c>
      <c r="N208" s="46">
        <f t="shared" si="4"/>
        <v>11.207519884309471</v>
      </c>
      <c r="O208" s="46">
        <f t="shared" si="4"/>
        <v>90.410958904109577</v>
      </c>
      <c r="P208" s="46">
        <f t="shared" si="4"/>
        <v>86.58536585365853</v>
      </c>
      <c r="Q208" s="46">
        <f t="shared" si="4"/>
        <v>34.422838229209759</v>
      </c>
      <c r="T208" s="2" t="s">
        <v>48</v>
      </c>
      <c r="U208" s="46">
        <f t="shared" si="8"/>
        <v>13.468634686346864</v>
      </c>
      <c r="V208" s="46">
        <f t="shared" si="5"/>
        <v>11.207519884309471</v>
      </c>
      <c r="W208" s="46">
        <f t="shared" si="5"/>
        <v>90.410958904109577</v>
      </c>
      <c r="X208" s="46">
        <f t="shared" si="5"/>
        <v>86.58536585365853</v>
      </c>
      <c r="Y208" s="46">
        <f t="shared" si="5"/>
        <v>34.422838229209759</v>
      </c>
      <c r="AB208" s="2" t="s">
        <v>48</v>
      </c>
      <c r="AC208" s="46">
        <f t="shared" si="9"/>
        <v>13.468634686346864</v>
      </c>
      <c r="AD208" s="46">
        <f t="shared" si="6"/>
        <v>11.207519884309471</v>
      </c>
      <c r="AE208" s="46">
        <f t="shared" si="6"/>
        <v>90.410958904109577</v>
      </c>
      <c r="AF208" s="46">
        <f t="shared" si="6"/>
        <v>86.58536585365853</v>
      </c>
      <c r="AG208" s="46">
        <f t="shared" si="6"/>
        <v>34.422838229209759</v>
      </c>
    </row>
    <row r="209" spans="4:33" x14ac:dyDescent="0.25">
      <c r="D209" s="2" t="s">
        <v>38</v>
      </c>
      <c r="E209" s="46">
        <f>Data!C11</f>
        <v>15.781330582774626</v>
      </c>
      <c r="F209" s="46">
        <f>Data!D11</f>
        <v>14.952623064478853</v>
      </c>
      <c r="G209" s="46">
        <f>Data!E11</f>
        <v>82.727272727272734</v>
      </c>
      <c r="H209" s="46">
        <f>Data!F11</f>
        <v>76.829268292682926</v>
      </c>
      <c r="I209" s="46">
        <f>Data!G11</f>
        <v>11.043510324483776</v>
      </c>
      <c r="L209" s="2" t="s">
        <v>38</v>
      </c>
      <c r="M209" s="46">
        <f t="shared" si="7"/>
        <v>15.781330582774626</v>
      </c>
      <c r="N209" s="46">
        <f t="shared" si="4"/>
        <v>14.952623064478853</v>
      </c>
      <c r="O209" s="46">
        <f t="shared" si="4"/>
        <v>82.727272727272734</v>
      </c>
      <c r="P209" s="46">
        <f t="shared" si="4"/>
        <v>76.829268292682926</v>
      </c>
      <c r="Q209" s="46">
        <f t="shared" si="4"/>
        <v>11.043510324483776</v>
      </c>
      <c r="T209" s="2" t="s">
        <v>38</v>
      </c>
      <c r="U209" s="46">
        <f t="shared" si="8"/>
        <v>15.781330582774626</v>
      </c>
      <c r="V209" s="46">
        <f t="shared" si="5"/>
        <v>14.952623064478853</v>
      </c>
      <c r="W209" s="46">
        <f t="shared" si="5"/>
        <v>82.727272727272734</v>
      </c>
      <c r="X209" s="46">
        <f t="shared" si="5"/>
        <v>76.829268292682926</v>
      </c>
      <c r="Y209" s="46">
        <f t="shared" si="5"/>
        <v>11.043510324483776</v>
      </c>
      <c r="AB209" s="2" t="s">
        <v>38</v>
      </c>
      <c r="AC209" s="46">
        <f t="shared" si="9"/>
        <v>15.781330582774626</v>
      </c>
      <c r="AD209" s="46">
        <f t="shared" si="6"/>
        <v>14.952623064478853</v>
      </c>
      <c r="AE209" s="46">
        <f t="shared" si="6"/>
        <v>82.727272727272734</v>
      </c>
      <c r="AF209" s="46">
        <f t="shared" si="6"/>
        <v>76.829268292682926</v>
      </c>
      <c r="AG209" s="46">
        <f t="shared" si="6"/>
        <v>11.043510324483776</v>
      </c>
    </row>
    <row r="210" spans="4:33" x14ac:dyDescent="0.25">
      <c r="D210" s="2" t="s">
        <v>17</v>
      </c>
      <c r="E210" s="46">
        <f>Data!C12</f>
        <v>21.498371335504888</v>
      </c>
      <c r="F210" s="46">
        <f>Data!D12</f>
        <v>18.243461414271874</v>
      </c>
      <c r="G210" s="46">
        <f>Data!E12</f>
        <v>65.151515151515156</v>
      </c>
      <c r="H210" s="46">
        <f>Data!F12</f>
        <v>71.31782945736434</v>
      </c>
      <c r="I210" s="46">
        <f>Data!G12</f>
        <v>7.2070599771204442</v>
      </c>
      <c r="L210" s="2" t="s">
        <v>17</v>
      </c>
      <c r="M210" s="46">
        <f t="shared" si="7"/>
        <v>21.498371335504888</v>
      </c>
      <c r="N210" s="46">
        <f t="shared" si="4"/>
        <v>18.243461414271874</v>
      </c>
      <c r="O210" s="46">
        <f t="shared" si="4"/>
        <v>65.151515151515156</v>
      </c>
      <c r="P210" s="46">
        <f t="shared" si="4"/>
        <v>71.31782945736434</v>
      </c>
      <c r="Q210" s="46">
        <f t="shared" si="4"/>
        <v>7.2070599771204442</v>
      </c>
      <c r="T210" s="2" t="s">
        <v>17</v>
      </c>
      <c r="U210" s="46">
        <f t="shared" si="8"/>
        <v>21.498371335504888</v>
      </c>
      <c r="V210" s="46">
        <f t="shared" si="5"/>
        <v>18.243461414271874</v>
      </c>
      <c r="W210" s="46">
        <f t="shared" si="5"/>
        <v>65.151515151515156</v>
      </c>
      <c r="X210" s="46">
        <f t="shared" si="5"/>
        <v>71.31782945736434</v>
      </c>
      <c r="Y210" s="46">
        <f t="shared" si="5"/>
        <v>7.2070599771204442</v>
      </c>
      <c r="AB210" s="2" t="s">
        <v>17</v>
      </c>
      <c r="AC210" s="46">
        <f t="shared" si="9"/>
        <v>21.498371335504888</v>
      </c>
      <c r="AD210" s="46">
        <f t="shared" si="6"/>
        <v>18.243461414271874</v>
      </c>
      <c r="AE210" s="46">
        <f t="shared" si="6"/>
        <v>65.151515151515156</v>
      </c>
      <c r="AF210" s="46">
        <f t="shared" si="6"/>
        <v>71.31782945736434</v>
      </c>
      <c r="AG210" s="46">
        <f t="shared" si="6"/>
        <v>7.2070599771204442</v>
      </c>
    </row>
    <row r="211" spans="4:33" x14ac:dyDescent="0.25">
      <c r="D211" s="2" t="s">
        <v>43</v>
      </c>
      <c r="E211" s="46">
        <f>Data!C13</f>
        <v>12.431129476584022</v>
      </c>
      <c r="F211" s="46">
        <f>Data!D13</f>
        <v>8.3259047958637904</v>
      </c>
      <c r="G211" s="46">
        <f>Data!E13</f>
        <v>86.666666666666671</v>
      </c>
      <c r="H211" s="46">
        <f>Data!F13</f>
        <v>78.260869565217391</v>
      </c>
      <c r="I211" s="46">
        <f>Data!G13</f>
        <v>55.312954876273658</v>
      </c>
      <c r="L211" s="2" t="s">
        <v>43</v>
      </c>
      <c r="M211" s="46">
        <f t="shared" si="7"/>
        <v>12.431129476584022</v>
      </c>
      <c r="N211" s="46">
        <f t="shared" si="4"/>
        <v>8.3259047958637904</v>
      </c>
      <c r="O211" s="46">
        <f t="shared" si="4"/>
        <v>86.666666666666671</v>
      </c>
      <c r="P211" s="46">
        <f t="shared" si="4"/>
        <v>78.260869565217391</v>
      </c>
      <c r="Q211" s="46">
        <f t="shared" si="4"/>
        <v>55.312954876273658</v>
      </c>
      <c r="T211" s="2" t="s">
        <v>43</v>
      </c>
      <c r="U211" s="46">
        <f t="shared" si="8"/>
        <v>12.431129476584022</v>
      </c>
      <c r="V211" s="46">
        <f t="shared" si="5"/>
        <v>8.3259047958637904</v>
      </c>
      <c r="W211" s="46">
        <f t="shared" si="5"/>
        <v>86.666666666666671</v>
      </c>
      <c r="X211" s="46">
        <f t="shared" si="5"/>
        <v>78.260869565217391</v>
      </c>
      <c r="Y211" s="46">
        <f t="shared" si="5"/>
        <v>55.312954876273658</v>
      </c>
      <c r="AB211" s="2" t="s">
        <v>43</v>
      </c>
      <c r="AC211" s="46">
        <f t="shared" si="9"/>
        <v>12.431129476584022</v>
      </c>
      <c r="AD211" s="46">
        <f t="shared" si="6"/>
        <v>8.3259047958637904</v>
      </c>
      <c r="AE211" s="46">
        <f t="shared" si="6"/>
        <v>86.666666666666671</v>
      </c>
      <c r="AF211" s="46">
        <f t="shared" si="6"/>
        <v>78.260869565217391</v>
      </c>
      <c r="AG211" s="46">
        <f t="shared" si="6"/>
        <v>55.312954876273658</v>
      </c>
    </row>
    <row r="212" spans="4:33" x14ac:dyDescent="0.25">
      <c r="D212" s="2" t="s">
        <v>23</v>
      </c>
      <c r="E212" s="46">
        <f>Data!C14</f>
        <v>26.256983240223462</v>
      </c>
      <c r="F212" s="46">
        <f>Data!D14</f>
        <v>10.265087422447829</v>
      </c>
      <c r="G212" s="46">
        <f>Data!E14</f>
        <v>69.230769230769226</v>
      </c>
      <c r="H212" s="46">
        <f>Data!F14</f>
        <v>77.777777777777786</v>
      </c>
      <c r="I212" s="46">
        <f>Data!G14</f>
        <v>20.086956521739129</v>
      </c>
      <c r="L212" s="2" t="s">
        <v>23</v>
      </c>
      <c r="M212" s="46">
        <f t="shared" si="7"/>
        <v>26.256983240223462</v>
      </c>
      <c r="N212" s="46">
        <f t="shared" si="4"/>
        <v>10.265087422447829</v>
      </c>
      <c r="O212" s="46">
        <f t="shared" si="4"/>
        <v>69.230769230769226</v>
      </c>
      <c r="P212" s="46">
        <f t="shared" si="4"/>
        <v>77.777777777777786</v>
      </c>
      <c r="Q212" s="46">
        <f t="shared" si="4"/>
        <v>20.086956521739129</v>
      </c>
      <c r="T212" s="2" t="s">
        <v>23</v>
      </c>
      <c r="U212" s="46">
        <f t="shared" si="8"/>
        <v>26.256983240223462</v>
      </c>
      <c r="V212" s="46">
        <f t="shared" si="5"/>
        <v>10.265087422447829</v>
      </c>
      <c r="W212" s="46">
        <f t="shared" si="5"/>
        <v>69.230769230769226</v>
      </c>
      <c r="X212" s="46">
        <f t="shared" si="5"/>
        <v>77.777777777777786</v>
      </c>
      <c r="Y212" s="46">
        <f t="shared" si="5"/>
        <v>20.086956521739129</v>
      </c>
      <c r="AB212" s="2" t="s">
        <v>23</v>
      </c>
      <c r="AC212" s="46">
        <f t="shared" si="9"/>
        <v>26.256983240223462</v>
      </c>
      <c r="AD212" s="46">
        <f t="shared" si="6"/>
        <v>10.265087422447829</v>
      </c>
      <c r="AE212" s="46">
        <f t="shared" si="6"/>
        <v>69.230769230769226</v>
      </c>
      <c r="AF212" s="46">
        <f t="shared" si="6"/>
        <v>77.777777777777786</v>
      </c>
      <c r="AG212" s="46">
        <f t="shared" si="6"/>
        <v>20.086956521739129</v>
      </c>
    </row>
    <row r="213" spans="4:33" x14ac:dyDescent="0.25">
      <c r="D213" s="2" t="s">
        <v>37</v>
      </c>
      <c r="E213" s="46">
        <f>Data!C15</f>
        <v>17.0304114490161</v>
      </c>
      <c r="F213" s="46">
        <f>Data!D15</f>
        <v>20.300462249614792</v>
      </c>
      <c r="G213" s="46">
        <f>Data!E15</f>
        <v>68.421052631578945</v>
      </c>
      <c r="H213" s="46">
        <f>Data!F15</f>
        <v>85.314685314685306</v>
      </c>
      <c r="I213" s="46">
        <f>Data!G15</f>
        <v>16.67856293123959</v>
      </c>
      <c r="L213" s="2" t="s">
        <v>37</v>
      </c>
      <c r="M213" s="46">
        <f t="shared" si="7"/>
        <v>17.0304114490161</v>
      </c>
      <c r="N213" s="46">
        <f t="shared" si="4"/>
        <v>20.300462249614792</v>
      </c>
      <c r="O213" s="46">
        <f t="shared" si="4"/>
        <v>68.421052631578945</v>
      </c>
      <c r="P213" s="46">
        <f t="shared" si="4"/>
        <v>85.314685314685306</v>
      </c>
      <c r="Q213" s="46">
        <f t="shared" si="4"/>
        <v>16.67856293123959</v>
      </c>
      <c r="T213" s="2" t="s">
        <v>37</v>
      </c>
      <c r="U213" s="46">
        <f t="shared" si="8"/>
        <v>17.0304114490161</v>
      </c>
      <c r="V213" s="46">
        <f t="shared" si="5"/>
        <v>20.300462249614792</v>
      </c>
      <c r="W213" s="46">
        <f t="shared" si="5"/>
        <v>68.421052631578945</v>
      </c>
      <c r="X213" s="46">
        <f t="shared" si="5"/>
        <v>85.314685314685306</v>
      </c>
      <c r="Y213" s="46">
        <f t="shared" si="5"/>
        <v>16.67856293123959</v>
      </c>
      <c r="AB213" s="2" t="s">
        <v>37</v>
      </c>
      <c r="AC213" s="46">
        <f t="shared" si="9"/>
        <v>17.0304114490161</v>
      </c>
      <c r="AD213" s="46">
        <f t="shared" si="6"/>
        <v>20.300462249614792</v>
      </c>
      <c r="AE213" s="46">
        <f t="shared" si="6"/>
        <v>68.421052631578945</v>
      </c>
      <c r="AF213" s="46">
        <f t="shared" si="6"/>
        <v>85.314685314685306</v>
      </c>
      <c r="AG213" s="46">
        <f t="shared" si="6"/>
        <v>16.67856293123959</v>
      </c>
    </row>
    <row r="214" spans="4:33" x14ac:dyDescent="0.25">
      <c r="D214" s="2" t="s">
        <v>27</v>
      </c>
      <c r="E214" s="46">
        <f>Data!C16</f>
        <v>15.076335877862595</v>
      </c>
      <c r="F214" s="46">
        <f>Data!D16</f>
        <v>4.6343423519957145</v>
      </c>
      <c r="G214" s="46">
        <f>Data!E16</f>
        <v>52.941176470588239</v>
      </c>
      <c r="H214" s="46">
        <f>Data!F16</f>
        <v>85.714285714285708</v>
      </c>
      <c r="I214" s="46">
        <f>Data!G16</f>
        <v>63.76265599246527</v>
      </c>
      <c r="L214" s="2" t="s">
        <v>27</v>
      </c>
      <c r="M214" s="46">
        <f t="shared" si="7"/>
        <v>15.076335877862595</v>
      </c>
      <c r="N214" s="46">
        <f t="shared" si="4"/>
        <v>4.6343423519957145</v>
      </c>
      <c r="O214" s="46">
        <f t="shared" si="4"/>
        <v>52.941176470588239</v>
      </c>
      <c r="P214" s="46">
        <f t="shared" si="4"/>
        <v>85.714285714285708</v>
      </c>
      <c r="Q214" s="46">
        <f t="shared" si="4"/>
        <v>63.76265599246527</v>
      </c>
      <c r="T214" s="2" t="s">
        <v>27</v>
      </c>
      <c r="U214" s="46">
        <f t="shared" si="8"/>
        <v>15.076335877862595</v>
      </c>
      <c r="V214" s="46">
        <f t="shared" si="5"/>
        <v>4.6343423519957145</v>
      </c>
      <c r="W214" s="46">
        <f t="shared" si="5"/>
        <v>52.941176470588239</v>
      </c>
      <c r="X214" s="46">
        <f t="shared" si="5"/>
        <v>85.714285714285708</v>
      </c>
      <c r="Y214" s="46">
        <f t="shared" si="5"/>
        <v>63.76265599246527</v>
      </c>
      <c r="AB214" s="2" t="s">
        <v>27</v>
      </c>
      <c r="AC214" s="46">
        <f t="shared" si="9"/>
        <v>15.076335877862595</v>
      </c>
      <c r="AD214" s="46">
        <f t="shared" si="6"/>
        <v>4.6343423519957145</v>
      </c>
      <c r="AE214" s="46">
        <f t="shared" si="6"/>
        <v>52.941176470588239</v>
      </c>
      <c r="AF214" s="46">
        <f t="shared" si="6"/>
        <v>85.714285714285708</v>
      </c>
      <c r="AG214" s="46">
        <f t="shared" si="6"/>
        <v>63.76265599246527</v>
      </c>
    </row>
    <row r="215" spans="4:33" x14ac:dyDescent="0.25">
      <c r="D215" s="2" t="s">
        <v>25</v>
      </c>
      <c r="E215" s="46">
        <f>Data!C17</f>
        <v>21.182008368200837</v>
      </c>
      <c r="F215" s="46">
        <f>Data!D17</f>
        <v>22.651222651222653</v>
      </c>
      <c r="G215" s="46">
        <f>Data!E17</f>
        <v>60.194174757281552</v>
      </c>
      <c r="H215" s="46">
        <f>Data!F17</f>
        <v>78.571428571428569</v>
      </c>
      <c r="I215" s="46">
        <f>Data!G17</f>
        <v>8.4974471188913192</v>
      </c>
      <c r="L215" s="2" t="s">
        <v>25</v>
      </c>
      <c r="M215" s="46">
        <f t="shared" si="7"/>
        <v>21.182008368200837</v>
      </c>
      <c r="N215" s="46">
        <f t="shared" si="4"/>
        <v>22.651222651222653</v>
      </c>
      <c r="O215" s="46">
        <f t="shared" si="4"/>
        <v>60.194174757281552</v>
      </c>
      <c r="P215" s="46">
        <f t="shared" si="4"/>
        <v>78.571428571428569</v>
      </c>
      <c r="Q215" s="46">
        <f t="shared" si="4"/>
        <v>8.4974471188913192</v>
      </c>
      <c r="T215" s="2" t="s">
        <v>25</v>
      </c>
      <c r="U215" s="46">
        <f t="shared" si="8"/>
        <v>21.182008368200837</v>
      </c>
      <c r="V215" s="46">
        <f t="shared" si="5"/>
        <v>22.651222651222653</v>
      </c>
      <c r="W215" s="46">
        <f t="shared" si="5"/>
        <v>60.194174757281552</v>
      </c>
      <c r="X215" s="46">
        <f t="shared" si="5"/>
        <v>78.571428571428569</v>
      </c>
      <c r="Y215" s="46">
        <f t="shared" si="5"/>
        <v>8.4974471188913192</v>
      </c>
      <c r="AB215" s="2" t="s">
        <v>25</v>
      </c>
      <c r="AC215" s="46">
        <f t="shared" si="9"/>
        <v>21.182008368200837</v>
      </c>
      <c r="AD215" s="46">
        <f t="shared" si="6"/>
        <v>22.651222651222653</v>
      </c>
      <c r="AE215" s="46">
        <f t="shared" si="6"/>
        <v>60.194174757281552</v>
      </c>
      <c r="AF215" s="46">
        <f t="shared" si="6"/>
        <v>78.571428571428569</v>
      </c>
      <c r="AG215" s="46">
        <f t="shared" si="6"/>
        <v>8.4974471188913192</v>
      </c>
    </row>
    <row r="216" spans="4:33" x14ac:dyDescent="0.25">
      <c r="D216" s="2" t="s">
        <v>50</v>
      </c>
      <c r="E216" s="46">
        <f>Data!C18</f>
        <v>6.9495694956949574</v>
      </c>
      <c r="F216" s="46">
        <f>Data!D18</f>
        <v>5.0989455438393758</v>
      </c>
      <c r="G216" s="46">
        <f>Data!E18</f>
        <v>86.956521739130437</v>
      </c>
      <c r="H216" s="46">
        <f>Data!F18</f>
        <v>62.5</v>
      </c>
      <c r="I216" s="46">
        <f>Data!G18</f>
        <v>63.387564636145797</v>
      </c>
      <c r="L216" s="2" t="s">
        <v>50</v>
      </c>
      <c r="M216" s="46">
        <f t="shared" si="7"/>
        <v>6.9495694956949574</v>
      </c>
      <c r="N216" s="46">
        <f t="shared" si="4"/>
        <v>5.0989455438393758</v>
      </c>
      <c r="O216" s="46">
        <f t="shared" si="4"/>
        <v>86.956521739130437</v>
      </c>
      <c r="P216" s="46">
        <f t="shared" si="4"/>
        <v>62.5</v>
      </c>
      <c r="Q216" s="46">
        <f t="shared" si="4"/>
        <v>63.387564636145797</v>
      </c>
      <c r="T216" s="2" t="s">
        <v>50</v>
      </c>
      <c r="U216" s="46">
        <f t="shared" si="8"/>
        <v>6.9495694956949574</v>
      </c>
      <c r="V216" s="46">
        <f t="shared" si="5"/>
        <v>5.0989455438393758</v>
      </c>
      <c r="W216" s="46">
        <f t="shared" si="5"/>
        <v>86.956521739130437</v>
      </c>
      <c r="X216" s="46">
        <f t="shared" si="5"/>
        <v>62.5</v>
      </c>
      <c r="Y216" s="46">
        <f t="shared" si="5"/>
        <v>63.387564636145797</v>
      </c>
      <c r="AB216" s="2" t="s">
        <v>50</v>
      </c>
      <c r="AC216" s="46">
        <f t="shared" si="9"/>
        <v>6.9495694956949574</v>
      </c>
      <c r="AD216" s="46">
        <f t="shared" si="6"/>
        <v>5.0989455438393758</v>
      </c>
      <c r="AE216" s="46">
        <f t="shared" si="6"/>
        <v>86.956521739130437</v>
      </c>
      <c r="AF216" s="46">
        <f t="shared" si="6"/>
        <v>62.5</v>
      </c>
      <c r="AG216" s="46">
        <f t="shared" si="6"/>
        <v>63.387564636145797</v>
      </c>
    </row>
    <row r="217" spans="4:33" x14ac:dyDescent="0.25">
      <c r="D217" s="2" t="s">
        <v>31</v>
      </c>
      <c r="E217" s="46">
        <f>Data!C19</f>
        <v>19.150052465897165</v>
      </c>
      <c r="F217" s="46">
        <f>Data!D19</f>
        <v>14.160700079554495</v>
      </c>
      <c r="G217" s="46">
        <f>Data!E19</f>
        <v>76.106194690265482</v>
      </c>
      <c r="H217" s="46">
        <f>Data!F19</f>
        <v>78.899082568807344</v>
      </c>
      <c r="I217" s="46">
        <f>Data!G19</f>
        <v>17.580059425552989</v>
      </c>
      <c r="L217" s="2" t="s">
        <v>31</v>
      </c>
      <c r="M217" s="46">
        <f t="shared" si="7"/>
        <v>19.150052465897165</v>
      </c>
      <c r="N217" s="46">
        <f t="shared" ref="N217:N256" si="10">F217</f>
        <v>14.160700079554495</v>
      </c>
      <c r="O217" s="46">
        <f t="shared" ref="O217:O256" si="11">G217</f>
        <v>76.106194690265482</v>
      </c>
      <c r="P217" s="46">
        <f t="shared" ref="P217:P256" si="12">H217</f>
        <v>78.899082568807344</v>
      </c>
      <c r="Q217" s="46">
        <f t="shared" ref="Q217:Q256" si="13">I217</f>
        <v>17.580059425552989</v>
      </c>
      <c r="T217" s="2" t="s">
        <v>31</v>
      </c>
      <c r="U217" s="46">
        <f t="shared" si="8"/>
        <v>19.150052465897165</v>
      </c>
      <c r="V217" s="46">
        <f t="shared" ref="V217:V256" si="14">N217</f>
        <v>14.160700079554495</v>
      </c>
      <c r="W217" s="46">
        <f t="shared" ref="W217:W256" si="15">O217</f>
        <v>76.106194690265482</v>
      </c>
      <c r="X217" s="46">
        <f t="shared" ref="X217:X256" si="16">P217</f>
        <v>78.899082568807344</v>
      </c>
      <c r="Y217" s="46">
        <f t="shared" ref="Y217:Y256" si="17">Q217</f>
        <v>17.580059425552989</v>
      </c>
      <c r="AB217" s="2" t="s">
        <v>31</v>
      </c>
      <c r="AC217" s="46">
        <f t="shared" si="9"/>
        <v>19.150052465897165</v>
      </c>
      <c r="AD217" s="46">
        <f t="shared" ref="AD217:AD256" si="18">V217</f>
        <v>14.160700079554495</v>
      </c>
      <c r="AE217" s="46">
        <f t="shared" ref="AE217:AE256" si="19">W217</f>
        <v>76.106194690265482</v>
      </c>
      <c r="AF217" s="46">
        <f t="shared" ref="AF217:AF256" si="20">X217</f>
        <v>78.899082568807344</v>
      </c>
      <c r="AG217" s="46">
        <f t="shared" ref="AG217:AG256" si="21">Y217</f>
        <v>17.580059425552989</v>
      </c>
    </row>
    <row r="218" spans="4:33" x14ac:dyDescent="0.25">
      <c r="D218" s="2" t="s">
        <v>29</v>
      </c>
      <c r="E218" s="46">
        <f>Data!C20</f>
        <v>16.34446397188049</v>
      </c>
      <c r="F218" s="46">
        <f>Data!D20</f>
        <v>13.746486414134655</v>
      </c>
      <c r="G218" s="46">
        <f>Data!E20</f>
        <v>77.358490566037744</v>
      </c>
      <c r="H218" s="46">
        <f>Data!F20</f>
        <v>83.035714285714292</v>
      </c>
      <c r="I218" s="46">
        <f>Data!G20</f>
        <v>25.210298241141981</v>
      </c>
      <c r="L218" s="2" t="s">
        <v>29</v>
      </c>
      <c r="M218" s="46">
        <f t="shared" si="7"/>
        <v>16.34446397188049</v>
      </c>
      <c r="N218" s="46">
        <f t="shared" si="10"/>
        <v>13.746486414134655</v>
      </c>
      <c r="O218" s="46">
        <f t="shared" si="11"/>
        <v>77.358490566037744</v>
      </c>
      <c r="P218" s="46">
        <f t="shared" si="12"/>
        <v>83.035714285714292</v>
      </c>
      <c r="Q218" s="46">
        <f t="shared" si="13"/>
        <v>25.210298241141981</v>
      </c>
      <c r="T218" s="2" t="s">
        <v>29</v>
      </c>
      <c r="U218" s="46">
        <f t="shared" si="8"/>
        <v>16.34446397188049</v>
      </c>
      <c r="V218" s="46">
        <f t="shared" si="14"/>
        <v>13.746486414134655</v>
      </c>
      <c r="W218" s="46">
        <f t="shared" si="15"/>
        <v>77.358490566037744</v>
      </c>
      <c r="X218" s="46">
        <f t="shared" si="16"/>
        <v>83.035714285714292</v>
      </c>
      <c r="Y218" s="46">
        <f t="shared" si="17"/>
        <v>25.210298241141981</v>
      </c>
      <c r="AB218" s="2" t="s">
        <v>29</v>
      </c>
      <c r="AC218" s="46">
        <f t="shared" si="9"/>
        <v>16.34446397188049</v>
      </c>
      <c r="AD218" s="46">
        <f t="shared" si="18"/>
        <v>13.746486414134655</v>
      </c>
      <c r="AE218" s="46">
        <f t="shared" si="19"/>
        <v>77.358490566037744</v>
      </c>
      <c r="AF218" s="46">
        <f t="shared" si="20"/>
        <v>83.035714285714292</v>
      </c>
      <c r="AG218" s="46">
        <f t="shared" si="21"/>
        <v>25.210298241141981</v>
      </c>
    </row>
    <row r="219" spans="4:33" x14ac:dyDescent="0.25">
      <c r="D219" s="2" t="s">
        <v>34</v>
      </c>
      <c r="E219" s="46">
        <f>Data!C21</f>
        <v>17.981438515081209</v>
      </c>
      <c r="F219" s="46">
        <f>Data!D21</f>
        <v>11.099224391548542</v>
      </c>
      <c r="G219" s="46">
        <f>Data!E21</f>
        <v>85</v>
      </c>
      <c r="H219" s="46">
        <f>Data!F21</f>
        <v>85</v>
      </c>
      <c r="I219" s="46">
        <f>Data!G21</f>
        <v>43.777630415561454</v>
      </c>
      <c r="L219" s="2" t="s">
        <v>34</v>
      </c>
      <c r="M219" s="46">
        <f t="shared" si="7"/>
        <v>17.981438515081209</v>
      </c>
      <c r="N219" s="46">
        <f t="shared" si="10"/>
        <v>11.099224391548542</v>
      </c>
      <c r="O219" s="46">
        <f t="shared" si="11"/>
        <v>85</v>
      </c>
      <c r="P219" s="46">
        <f t="shared" si="12"/>
        <v>85</v>
      </c>
      <c r="Q219" s="46">
        <f t="shared" si="13"/>
        <v>43.777630415561454</v>
      </c>
      <c r="T219" s="2" t="s">
        <v>34</v>
      </c>
      <c r="U219" s="46">
        <f t="shared" si="8"/>
        <v>17.981438515081209</v>
      </c>
      <c r="V219" s="46">
        <f t="shared" si="14"/>
        <v>11.099224391548542</v>
      </c>
      <c r="W219" s="46">
        <f t="shared" si="15"/>
        <v>85</v>
      </c>
      <c r="X219" s="46">
        <f t="shared" si="16"/>
        <v>85</v>
      </c>
      <c r="Y219" s="46">
        <f t="shared" si="17"/>
        <v>43.777630415561454</v>
      </c>
      <c r="AB219" s="2" t="s">
        <v>34</v>
      </c>
      <c r="AC219" s="46">
        <f t="shared" si="9"/>
        <v>17.981438515081209</v>
      </c>
      <c r="AD219" s="46">
        <f t="shared" si="18"/>
        <v>11.099224391548542</v>
      </c>
      <c r="AE219" s="46">
        <f t="shared" si="19"/>
        <v>85</v>
      </c>
      <c r="AF219" s="46">
        <f t="shared" si="20"/>
        <v>85</v>
      </c>
      <c r="AG219" s="46">
        <f t="shared" si="21"/>
        <v>43.777630415561454</v>
      </c>
    </row>
    <row r="220" spans="4:33" x14ac:dyDescent="0.25">
      <c r="D220" s="2" t="s">
        <v>32</v>
      </c>
      <c r="E220" s="46">
        <f>Data!C22</f>
        <v>17.599677809101895</v>
      </c>
      <c r="F220" s="46">
        <f>Data!D22</f>
        <v>12.092833876221498</v>
      </c>
      <c r="G220" s="46">
        <f>Data!E22</f>
        <v>75.757575757575751</v>
      </c>
      <c r="H220" s="46">
        <f>Data!F22</f>
        <v>79.545454545454547</v>
      </c>
      <c r="I220" s="46">
        <f>Data!G22</f>
        <v>16.292294569235143</v>
      </c>
      <c r="L220" s="2" t="s">
        <v>32</v>
      </c>
      <c r="M220" s="46">
        <f t="shared" si="7"/>
        <v>17.599677809101895</v>
      </c>
      <c r="N220" s="46">
        <f t="shared" si="10"/>
        <v>12.092833876221498</v>
      </c>
      <c r="O220" s="46">
        <f t="shared" si="11"/>
        <v>75.757575757575751</v>
      </c>
      <c r="P220" s="46">
        <f t="shared" si="12"/>
        <v>79.545454545454547</v>
      </c>
      <c r="Q220" s="46">
        <f t="shared" si="13"/>
        <v>16.292294569235143</v>
      </c>
      <c r="T220" s="2" t="s">
        <v>32</v>
      </c>
      <c r="U220" s="46">
        <f t="shared" si="8"/>
        <v>17.599677809101895</v>
      </c>
      <c r="V220" s="46">
        <f t="shared" si="14"/>
        <v>12.092833876221498</v>
      </c>
      <c r="W220" s="46">
        <f t="shared" si="15"/>
        <v>75.757575757575751</v>
      </c>
      <c r="X220" s="46">
        <f t="shared" si="16"/>
        <v>79.545454545454547</v>
      </c>
      <c r="Y220" s="46">
        <f t="shared" si="17"/>
        <v>16.292294569235143</v>
      </c>
      <c r="AB220" s="2" t="s">
        <v>32</v>
      </c>
      <c r="AC220" s="46">
        <f t="shared" si="9"/>
        <v>17.599677809101895</v>
      </c>
      <c r="AD220" s="46">
        <f t="shared" si="18"/>
        <v>12.092833876221498</v>
      </c>
      <c r="AE220" s="46">
        <f t="shared" si="19"/>
        <v>75.757575757575751</v>
      </c>
      <c r="AF220" s="46">
        <f t="shared" si="20"/>
        <v>79.545454545454547</v>
      </c>
      <c r="AG220" s="46">
        <f t="shared" si="21"/>
        <v>16.292294569235143</v>
      </c>
    </row>
    <row r="221" spans="4:33" x14ac:dyDescent="0.25">
      <c r="D221" s="2" t="s">
        <v>41</v>
      </c>
      <c r="E221" s="46">
        <f>Data!C23</f>
        <v>12.636761487964989</v>
      </c>
      <c r="F221" s="46">
        <f>Data!D23</f>
        <v>22.802547770700638</v>
      </c>
      <c r="G221" s="46">
        <f>Data!E23</f>
        <v>72.448979591836732</v>
      </c>
      <c r="H221" s="46">
        <f>Data!F23</f>
        <v>84.962406015037601</v>
      </c>
      <c r="I221" s="46">
        <f>Data!G23</f>
        <v>14.578394852692178</v>
      </c>
      <c r="L221" s="2" t="s">
        <v>41</v>
      </c>
      <c r="M221" s="46">
        <f t="shared" si="7"/>
        <v>12.636761487964989</v>
      </c>
      <c r="N221" s="46">
        <f t="shared" si="10"/>
        <v>22.802547770700638</v>
      </c>
      <c r="O221" s="46">
        <f t="shared" si="11"/>
        <v>72.448979591836732</v>
      </c>
      <c r="P221" s="46">
        <f t="shared" si="12"/>
        <v>84.962406015037601</v>
      </c>
      <c r="Q221" s="46">
        <f t="shared" si="13"/>
        <v>14.578394852692178</v>
      </c>
      <c r="T221" s="2" t="s">
        <v>41</v>
      </c>
      <c r="U221" s="46">
        <f t="shared" si="8"/>
        <v>12.636761487964989</v>
      </c>
      <c r="V221" s="46">
        <f t="shared" si="14"/>
        <v>22.802547770700638</v>
      </c>
      <c r="W221" s="46">
        <f t="shared" si="15"/>
        <v>72.448979591836732</v>
      </c>
      <c r="X221" s="46">
        <f t="shared" si="16"/>
        <v>84.962406015037601</v>
      </c>
      <c r="Y221" s="46">
        <f t="shared" si="17"/>
        <v>14.578394852692178</v>
      </c>
      <c r="AB221" s="2" t="s">
        <v>41</v>
      </c>
      <c r="AC221" s="46">
        <f t="shared" si="9"/>
        <v>12.636761487964989</v>
      </c>
      <c r="AD221" s="46">
        <f t="shared" si="18"/>
        <v>22.802547770700638</v>
      </c>
      <c r="AE221" s="46">
        <f t="shared" si="19"/>
        <v>72.448979591836732</v>
      </c>
      <c r="AF221" s="46">
        <f t="shared" si="20"/>
        <v>84.962406015037601</v>
      </c>
      <c r="AG221" s="46">
        <f t="shared" si="21"/>
        <v>14.578394852692178</v>
      </c>
    </row>
    <row r="222" spans="4:33" x14ac:dyDescent="0.25">
      <c r="D222" s="2" t="s">
        <v>59</v>
      </c>
      <c r="E222" s="46">
        <f>Data!C24</f>
        <v>1.8671059857221308</v>
      </c>
      <c r="F222" s="46">
        <f>Data!D24</f>
        <v>3.5297311973934291</v>
      </c>
      <c r="G222" s="46">
        <f>Data!E24</f>
        <v>97.727272727272734</v>
      </c>
      <c r="H222" s="46">
        <f>Data!F24</f>
        <v>75</v>
      </c>
      <c r="I222" s="46">
        <f>Data!G24</f>
        <v>79.185602617705868</v>
      </c>
      <c r="L222" s="2" t="s">
        <v>59</v>
      </c>
      <c r="M222" s="46">
        <f t="shared" si="7"/>
        <v>1.8671059857221308</v>
      </c>
      <c r="N222" s="46">
        <f t="shared" si="10"/>
        <v>3.5297311973934291</v>
      </c>
      <c r="O222" s="46">
        <f t="shared" si="11"/>
        <v>97.727272727272734</v>
      </c>
      <c r="P222" s="46">
        <f t="shared" si="12"/>
        <v>75</v>
      </c>
      <c r="Q222" s="46">
        <f t="shared" si="13"/>
        <v>79.185602617705868</v>
      </c>
      <c r="T222" s="2" t="s">
        <v>59</v>
      </c>
      <c r="U222" s="46">
        <f t="shared" si="8"/>
        <v>1.8671059857221308</v>
      </c>
      <c r="V222" s="46">
        <f t="shared" si="14"/>
        <v>3.5297311973934291</v>
      </c>
      <c r="W222" s="46">
        <f t="shared" si="15"/>
        <v>97.727272727272734</v>
      </c>
      <c r="X222" s="46">
        <f t="shared" si="16"/>
        <v>75</v>
      </c>
      <c r="Y222" s="46">
        <f t="shared" si="17"/>
        <v>79.185602617705868</v>
      </c>
      <c r="AB222" s="2" t="s">
        <v>59</v>
      </c>
      <c r="AC222" s="46">
        <f t="shared" si="9"/>
        <v>1.8671059857221308</v>
      </c>
      <c r="AD222" s="46">
        <f t="shared" si="18"/>
        <v>3.5297311973934291</v>
      </c>
      <c r="AE222" s="46">
        <f t="shared" si="19"/>
        <v>97.727272727272734</v>
      </c>
      <c r="AF222" s="46">
        <f t="shared" si="20"/>
        <v>75</v>
      </c>
      <c r="AG222" s="46">
        <f t="shared" si="21"/>
        <v>79.185602617705868</v>
      </c>
    </row>
    <row r="223" spans="4:33" x14ac:dyDescent="0.25">
      <c r="D223" s="2" t="s">
        <v>16</v>
      </c>
      <c r="E223" s="46">
        <f>Data!C25</f>
        <v>25.166025865082137</v>
      </c>
      <c r="F223" s="46">
        <f>Data!D25</f>
        <v>24.135338345864664</v>
      </c>
      <c r="G223" s="46">
        <f>Data!E25</f>
        <v>72.950819672131146</v>
      </c>
      <c r="H223" s="46">
        <f>Data!F25</f>
        <v>83.122362869198312</v>
      </c>
      <c r="I223" s="46">
        <f>Data!G25</f>
        <v>7.862903225806452</v>
      </c>
      <c r="L223" s="2" t="s">
        <v>16</v>
      </c>
      <c r="M223" s="46">
        <f t="shared" si="7"/>
        <v>25.166025865082137</v>
      </c>
      <c r="N223" s="46">
        <f t="shared" si="10"/>
        <v>24.135338345864664</v>
      </c>
      <c r="O223" s="46">
        <f t="shared" si="11"/>
        <v>72.950819672131146</v>
      </c>
      <c r="P223" s="46">
        <f t="shared" si="12"/>
        <v>83.122362869198312</v>
      </c>
      <c r="Q223" s="46">
        <f t="shared" si="13"/>
        <v>7.862903225806452</v>
      </c>
      <c r="T223" s="2" t="s">
        <v>16</v>
      </c>
      <c r="U223" s="46">
        <f t="shared" si="8"/>
        <v>25.166025865082137</v>
      </c>
      <c r="V223" s="46">
        <f t="shared" si="14"/>
        <v>24.135338345864664</v>
      </c>
      <c r="W223" s="46">
        <f t="shared" si="15"/>
        <v>72.950819672131146</v>
      </c>
      <c r="X223" s="46">
        <f t="shared" si="16"/>
        <v>83.122362869198312</v>
      </c>
      <c r="Y223" s="46">
        <f t="shared" si="17"/>
        <v>7.862903225806452</v>
      </c>
      <c r="AB223" s="2" t="s">
        <v>16</v>
      </c>
      <c r="AC223" s="46">
        <f t="shared" si="9"/>
        <v>25.166025865082137</v>
      </c>
      <c r="AD223" s="46">
        <f t="shared" si="18"/>
        <v>24.135338345864664</v>
      </c>
      <c r="AE223" s="46">
        <f t="shared" si="19"/>
        <v>72.950819672131146</v>
      </c>
      <c r="AF223" s="46">
        <f t="shared" si="20"/>
        <v>83.122362869198312</v>
      </c>
      <c r="AG223" s="46">
        <f t="shared" si="21"/>
        <v>7.862903225806452</v>
      </c>
    </row>
    <row r="224" spans="4:33" x14ac:dyDescent="0.25">
      <c r="D224" s="2" t="s">
        <v>12</v>
      </c>
      <c r="E224" s="46">
        <f>Data!C26</f>
        <v>25.339366515837103</v>
      </c>
      <c r="F224" s="46">
        <f>Data!D26</f>
        <v>25.604900459418072</v>
      </c>
      <c r="G224" s="46">
        <f>Data!E26</f>
        <v>75.789473684210535</v>
      </c>
      <c r="H224" s="46">
        <f>Data!F26</f>
        <v>68.269230769230774</v>
      </c>
      <c r="I224" s="46">
        <f>Data!G26</f>
        <v>5.7049418604651159</v>
      </c>
      <c r="L224" s="2" t="s">
        <v>12</v>
      </c>
      <c r="M224" s="46">
        <f t="shared" si="7"/>
        <v>25.339366515837103</v>
      </c>
      <c r="N224" s="46">
        <f t="shared" si="10"/>
        <v>25.604900459418072</v>
      </c>
      <c r="O224" s="46">
        <f t="shared" si="11"/>
        <v>75.789473684210535</v>
      </c>
      <c r="P224" s="46">
        <f t="shared" si="12"/>
        <v>68.269230769230774</v>
      </c>
      <c r="Q224" s="46">
        <f t="shared" si="13"/>
        <v>5.7049418604651159</v>
      </c>
      <c r="T224" s="2" t="s">
        <v>12</v>
      </c>
      <c r="U224" s="46">
        <f t="shared" si="8"/>
        <v>25.339366515837103</v>
      </c>
      <c r="V224" s="46">
        <f t="shared" si="14"/>
        <v>25.604900459418072</v>
      </c>
      <c r="W224" s="46">
        <f t="shared" si="15"/>
        <v>75.789473684210535</v>
      </c>
      <c r="X224" s="46">
        <f t="shared" si="16"/>
        <v>68.269230769230774</v>
      </c>
      <c r="Y224" s="46">
        <f t="shared" si="17"/>
        <v>5.7049418604651159</v>
      </c>
      <c r="AB224" s="2" t="s">
        <v>12</v>
      </c>
      <c r="AC224" s="46">
        <f t="shared" si="9"/>
        <v>25.339366515837103</v>
      </c>
      <c r="AD224" s="46">
        <f t="shared" si="18"/>
        <v>25.604900459418072</v>
      </c>
      <c r="AE224" s="46">
        <f t="shared" si="19"/>
        <v>75.789473684210535</v>
      </c>
      <c r="AF224" s="46">
        <f t="shared" si="20"/>
        <v>68.269230769230774</v>
      </c>
      <c r="AG224" s="46">
        <f t="shared" si="21"/>
        <v>5.7049418604651159</v>
      </c>
    </row>
    <row r="225" spans="4:33" x14ac:dyDescent="0.25">
      <c r="D225" s="2" t="s">
        <v>52</v>
      </c>
      <c r="E225" s="46">
        <f>Data!C27</f>
        <v>5.7500803083841951</v>
      </c>
      <c r="F225" s="46">
        <f>Data!D27</f>
        <v>8.698504329572291</v>
      </c>
      <c r="G225" s="46">
        <f>Data!E27</f>
        <v>83.333333333333343</v>
      </c>
      <c r="H225" s="46">
        <f>Data!F27</f>
        <v>80.851063829787222</v>
      </c>
      <c r="I225" s="46">
        <f>Data!G27</f>
        <v>27.337061979226117</v>
      </c>
      <c r="L225" s="2" t="s">
        <v>52</v>
      </c>
      <c r="M225" s="46">
        <f t="shared" si="7"/>
        <v>5.7500803083841951</v>
      </c>
      <c r="N225" s="46">
        <f t="shared" si="10"/>
        <v>8.698504329572291</v>
      </c>
      <c r="O225" s="46">
        <f t="shared" si="11"/>
        <v>83.333333333333343</v>
      </c>
      <c r="P225" s="46">
        <f t="shared" si="12"/>
        <v>80.851063829787222</v>
      </c>
      <c r="Q225" s="46">
        <f t="shared" si="13"/>
        <v>27.337061979226117</v>
      </c>
      <c r="T225" s="2" t="s">
        <v>52</v>
      </c>
      <c r="U225" s="46">
        <f t="shared" si="8"/>
        <v>5.7500803083841951</v>
      </c>
      <c r="V225" s="46">
        <f t="shared" si="14"/>
        <v>8.698504329572291</v>
      </c>
      <c r="W225" s="46">
        <f t="shared" si="15"/>
        <v>83.333333333333343</v>
      </c>
      <c r="X225" s="46">
        <f t="shared" si="16"/>
        <v>80.851063829787222</v>
      </c>
      <c r="Y225" s="46">
        <f t="shared" si="17"/>
        <v>27.337061979226117</v>
      </c>
      <c r="AB225" s="2" t="s">
        <v>52</v>
      </c>
      <c r="AC225" s="46">
        <f t="shared" si="9"/>
        <v>5.7500803083841951</v>
      </c>
      <c r="AD225" s="46">
        <f t="shared" si="18"/>
        <v>8.698504329572291</v>
      </c>
      <c r="AE225" s="46">
        <f t="shared" si="19"/>
        <v>83.333333333333343</v>
      </c>
      <c r="AF225" s="46">
        <f t="shared" si="20"/>
        <v>80.851063829787222</v>
      </c>
      <c r="AG225" s="46">
        <f t="shared" si="21"/>
        <v>27.337061979226117</v>
      </c>
    </row>
    <row r="226" spans="4:33" x14ac:dyDescent="0.25">
      <c r="D226" s="2" t="s">
        <v>7</v>
      </c>
      <c r="E226" s="46">
        <f>Data!C28</f>
        <v>41.222879684418146</v>
      </c>
      <c r="F226" s="46">
        <f>Data!D28</f>
        <v>15.757109915449655</v>
      </c>
      <c r="G226" s="46">
        <f>Data!E28</f>
        <v>63.013698630136986</v>
      </c>
      <c r="H226" s="46">
        <f>Data!F28</f>
        <v>68.888888888888886</v>
      </c>
      <c r="I226" s="46">
        <f>Data!G28</f>
        <v>31.492666091458155</v>
      </c>
      <c r="L226" s="2" t="s">
        <v>7</v>
      </c>
      <c r="M226" s="46">
        <f t="shared" si="7"/>
        <v>41.222879684418146</v>
      </c>
      <c r="N226" s="46">
        <f t="shared" si="10"/>
        <v>15.757109915449655</v>
      </c>
      <c r="O226" s="46">
        <f t="shared" si="11"/>
        <v>63.013698630136986</v>
      </c>
      <c r="P226" s="46">
        <f t="shared" si="12"/>
        <v>68.888888888888886</v>
      </c>
      <c r="Q226" s="46">
        <f t="shared" si="13"/>
        <v>31.492666091458155</v>
      </c>
      <c r="T226" s="2" t="s">
        <v>7</v>
      </c>
      <c r="U226" s="46">
        <f t="shared" si="8"/>
        <v>41.222879684418146</v>
      </c>
      <c r="V226" s="46">
        <f t="shared" si="14"/>
        <v>15.757109915449655</v>
      </c>
      <c r="W226" s="46">
        <f t="shared" si="15"/>
        <v>63.013698630136986</v>
      </c>
      <c r="X226" s="46">
        <f t="shared" si="16"/>
        <v>68.888888888888886</v>
      </c>
      <c r="Y226" s="46">
        <f t="shared" si="17"/>
        <v>31.492666091458155</v>
      </c>
      <c r="AB226" s="2" t="s">
        <v>7</v>
      </c>
      <c r="AC226" s="46">
        <f t="shared" si="9"/>
        <v>41.222879684418146</v>
      </c>
      <c r="AD226" s="46">
        <f t="shared" si="18"/>
        <v>15.757109915449655</v>
      </c>
      <c r="AE226" s="46">
        <f t="shared" si="19"/>
        <v>63.013698630136986</v>
      </c>
      <c r="AF226" s="46">
        <f t="shared" si="20"/>
        <v>68.888888888888886</v>
      </c>
      <c r="AG226" s="46">
        <f t="shared" si="21"/>
        <v>31.492666091458155</v>
      </c>
    </row>
    <row r="227" spans="4:33" x14ac:dyDescent="0.25">
      <c r="D227" s="2" t="s">
        <v>47</v>
      </c>
      <c r="E227" s="46">
        <f>Data!C29</f>
        <v>9.875</v>
      </c>
      <c r="F227" s="46">
        <f>Data!D29</f>
        <v>9.2110920034393811</v>
      </c>
      <c r="G227" s="46">
        <f>Data!E29</f>
        <v>78.94736842105263</v>
      </c>
      <c r="H227" s="46">
        <f>Data!F29</f>
        <v>75.78125</v>
      </c>
      <c r="I227" s="46">
        <f>Data!G29</f>
        <v>23.524451939291737</v>
      </c>
      <c r="L227" s="2" t="s">
        <v>47</v>
      </c>
      <c r="M227" s="46">
        <f t="shared" si="7"/>
        <v>9.875</v>
      </c>
      <c r="N227" s="46">
        <f t="shared" si="10"/>
        <v>9.2110920034393811</v>
      </c>
      <c r="O227" s="46">
        <f t="shared" si="11"/>
        <v>78.94736842105263</v>
      </c>
      <c r="P227" s="46">
        <f t="shared" si="12"/>
        <v>75.78125</v>
      </c>
      <c r="Q227" s="46">
        <f t="shared" si="13"/>
        <v>23.524451939291737</v>
      </c>
      <c r="T227" s="2" t="s">
        <v>47</v>
      </c>
      <c r="U227" s="46">
        <f t="shared" si="8"/>
        <v>9.875</v>
      </c>
      <c r="V227" s="46">
        <f t="shared" si="14"/>
        <v>9.2110920034393811</v>
      </c>
      <c r="W227" s="46">
        <f t="shared" si="15"/>
        <v>78.94736842105263</v>
      </c>
      <c r="X227" s="46">
        <f t="shared" si="16"/>
        <v>75.78125</v>
      </c>
      <c r="Y227" s="46">
        <f t="shared" si="17"/>
        <v>23.524451939291737</v>
      </c>
      <c r="AB227" s="2" t="s">
        <v>47</v>
      </c>
      <c r="AC227" s="46">
        <f t="shared" si="9"/>
        <v>9.875</v>
      </c>
      <c r="AD227" s="46">
        <f t="shared" si="18"/>
        <v>9.2110920034393811</v>
      </c>
      <c r="AE227" s="46">
        <f t="shared" si="19"/>
        <v>78.94736842105263</v>
      </c>
      <c r="AF227" s="46">
        <f t="shared" si="20"/>
        <v>75.78125</v>
      </c>
      <c r="AG227" s="46">
        <f t="shared" si="21"/>
        <v>23.524451939291737</v>
      </c>
    </row>
    <row r="228" spans="4:33" x14ac:dyDescent="0.25">
      <c r="D228" s="2" t="s">
        <v>36</v>
      </c>
      <c r="E228" s="46">
        <f>Data!C30</f>
        <v>14.637681159420291</v>
      </c>
      <c r="F228" s="46">
        <f>Data!D30</f>
        <v>4.4979748454487316</v>
      </c>
      <c r="G228" s="46">
        <f>Data!E30</f>
        <v>74.358974358974365</v>
      </c>
      <c r="H228" s="46">
        <f>Data!F30</f>
        <v>82.35294117647058</v>
      </c>
      <c r="I228" s="46">
        <f>Data!G30</f>
        <v>38.633377135348226</v>
      </c>
      <c r="L228" s="2" t="s">
        <v>36</v>
      </c>
      <c r="M228" s="46">
        <f t="shared" si="7"/>
        <v>14.637681159420291</v>
      </c>
      <c r="N228" s="46">
        <f t="shared" si="10"/>
        <v>4.4979748454487316</v>
      </c>
      <c r="O228" s="46">
        <f t="shared" si="11"/>
        <v>74.358974358974365</v>
      </c>
      <c r="P228" s="46">
        <f t="shared" si="12"/>
        <v>82.35294117647058</v>
      </c>
      <c r="Q228" s="46">
        <f t="shared" si="13"/>
        <v>38.633377135348226</v>
      </c>
      <c r="T228" s="2" t="s">
        <v>36</v>
      </c>
      <c r="U228" s="46">
        <f t="shared" si="8"/>
        <v>14.637681159420291</v>
      </c>
      <c r="V228" s="46">
        <f t="shared" si="14"/>
        <v>4.4979748454487316</v>
      </c>
      <c r="W228" s="46">
        <f t="shared" si="15"/>
        <v>74.358974358974365</v>
      </c>
      <c r="X228" s="46">
        <f t="shared" si="16"/>
        <v>82.35294117647058</v>
      </c>
      <c r="Y228" s="46">
        <f t="shared" si="17"/>
        <v>38.633377135348226</v>
      </c>
      <c r="AB228" s="2" t="s">
        <v>36</v>
      </c>
      <c r="AC228" s="46">
        <f t="shared" si="9"/>
        <v>14.637681159420291</v>
      </c>
      <c r="AD228" s="46">
        <f t="shared" si="18"/>
        <v>4.4979748454487316</v>
      </c>
      <c r="AE228" s="46">
        <f t="shared" si="19"/>
        <v>74.358974358974365</v>
      </c>
      <c r="AF228" s="46">
        <f t="shared" si="20"/>
        <v>82.35294117647058</v>
      </c>
      <c r="AG228" s="46">
        <f t="shared" si="21"/>
        <v>38.633377135348226</v>
      </c>
    </row>
    <row r="229" spans="4:33" x14ac:dyDescent="0.25">
      <c r="D229" s="2" t="s">
        <v>40</v>
      </c>
      <c r="E229" s="46">
        <f>Data!C31</f>
        <v>16.264345073209338</v>
      </c>
      <c r="F229" s="46">
        <f>Data!D31</f>
        <v>16.834418788237613</v>
      </c>
      <c r="G229" s="46">
        <f>Data!E31</f>
        <v>74.226804123711347</v>
      </c>
      <c r="H229" s="46">
        <f>Data!F31</f>
        <v>90.099009900990097</v>
      </c>
      <c r="I229" s="46">
        <f>Data!G31</f>
        <v>15.573170731707316</v>
      </c>
      <c r="L229" s="2" t="s">
        <v>40</v>
      </c>
      <c r="M229" s="46">
        <f t="shared" si="7"/>
        <v>16.264345073209338</v>
      </c>
      <c r="N229" s="46">
        <f t="shared" si="10"/>
        <v>16.834418788237613</v>
      </c>
      <c r="O229" s="46">
        <f t="shared" si="11"/>
        <v>74.226804123711347</v>
      </c>
      <c r="P229" s="46">
        <f t="shared" si="12"/>
        <v>90.099009900990097</v>
      </c>
      <c r="Q229" s="46">
        <f t="shared" si="13"/>
        <v>15.573170731707316</v>
      </c>
      <c r="T229" s="2" t="s">
        <v>40</v>
      </c>
      <c r="U229" s="46">
        <f t="shared" si="8"/>
        <v>16.264345073209338</v>
      </c>
      <c r="V229" s="46">
        <f t="shared" si="14"/>
        <v>16.834418788237613</v>
      </c>
      <c r="W229" s="46">
        <f t="shared" si="15"/>
        <v>74.226804123711347</v>
      </c>
      <c r="X229" s="46">
        <f t="shared" si="16"/>
        <v>90.099009900990097</v>
      </c>
      <c r="Y229" s="46">
        <f t="shared" si="17"/>
        <v>15.573170731707316</v>
      </c>
      <c r="AB229" s="2" t="s">
        <v>40</v>
      </c>
      <c r="AC229" s="46">
        <f t="shared" si="9"/>
        <v>16.264345073209338</v>
      </c>
      <c r="AD229" s="46">
        <f t="shared" si="18"/>
        <v>16.834418788237613</v>
      </c>
      <c r="AE229" s="46">
        <f t="shared" si="19"/>
        <v>74.226804123711347</v>
      </c>
      <c r="AF229" s="46">
        <f t="shared" si="20"/>
        <v>90.099009900990097</v>
      </c>
      <c r="AG229" s="46">
        <f t="shared" si="21"/>
        <v>15.573170731707316</v>
      </c>
    </row>
    <row r="230" spans="4:33" x14ac:dyDescent="0.25">
      <c r="D230" s="2" t="s">
        <v>45</v>
      </c>
      <c r="E230" s="46">
        <f>Data!C32</f>
        <v>7.6570952975447355</v>
      </c>
      <c r="F230" s="46">
        <f>Data!D32</f>
        <v>5.0141242937853114</v>
      </c>
      <c r="G230" s="46">
        <f>Data!E32</f>
        <v>91.304347826086953</v>
      </c>
      <c r="H230" s="46">
        <f>Data!F32</f>
        <v>85</v>
      </c>
      <c r="I230" s="46">
        <f>Data!G32</f>
        <v>66.106029310514415</v>
      </c>
      <c r="L230" s="2" t="s">
        <v>45</v>
      </c>
      <c r="M230" s="46">
        <f t="shared" si="7"/>
        <v>7.6570952975447355</v>
      </c>
      <c r="N230" s="46">
        <f t="shared" si="10"/>
        <v>5.0141242937853114</v>
      </c>
      <c r="O230" s="46">
        <f t="shared" si="11"/>
        <v>91.304347826086953</v>
      </c>
      <c r="P230" s="46">
        <f t="shared" si="12"/>
        <v>85</v>
      </c>
      <c r="Q230" s="46">
        <f t="shared" si="13"/>
        <v>66.106029310514415</v>
      </c>
      <c r="T230" s="2" t="s">
        <v>45</v>
      </c>
      <c r="U230" s="46">
        <f t="shared" si="8"/>
        <v>7.6570952975447355</v>
      </c>
      <c r="V230" s="46">
        <f t="shared" si="14"/>
        <v>5.0141242937853114</v>
      </c>
      <c r="W230" s="46">
        <f t="shared" si="15"/>
        <v>91.304347826086953</v>
      </c>
      <c r="X230" s="46">
        <f t="shared" si="16"/>
        <v>85</v>
      </c>
      <c r="Y230" s="46">
        <f t="shared" si="17"/>
        <v>66.106029310514415</v>
      </c>
      <c r="AB230" s="2" t="s">
        <v>45</v>
      </c>
      <c r="AC230" s="46">
        <f t="shared" si="9"/>
        <v>7.6570952975447355</v>
      </c>
      <c r="AD230" s="46">
        <f t="shared" si="18"/>
        <v>5.0141242937853114</v>
      </c>
      <c r="AE230" s="46">
        <f t="shared" si="19"/>
        <v>91.304347826086953</v>
      </c>
      <c r="AF230" s="46">
        <f t="shared" si="20"/>
        <v>85</v>
      </c>
      <c r="AG230" s="46">
        <f t="shared" si="21"/>
        <v>66.106029310514415</v>
      </c>
    </row>
    <row r="231" spans="4:33" x14ac:dyDescent="0.25">
      <c r="D231" s="2" t="s">
        <v>55</v>
      </c>
      <c r="E231" s="46">
        <f>Data!C33</f>
        <v>6.614641397250093</v>
      </c>
      <c r="F231" s="46">
        <f>Data!D33</f>
        <v>12.307217766810611</v>
      </c>
      <c r="G231" s="46">
        <f>Data!E33</f>
        <v>78.095238095238102</v>
      </c>
      <c r="H231" s="46">
        <f>Data!F33</f>
        <v>79.824561403508781</v>
      </c>
      <c r="I231" s="46">
        <f>Data!G33</f>
        <v>35.737290085116172</v>
      </c>
      <c r="L231" s="2" t="s">
        <v>55</v>
      </c>
      <c r="M231" s="46">
        <f t="shared" si="7"/>
        <v>6.614641397250093</v>
      </c>
      <c r="N231" s="46">
        <f t="shared" si="10"/>
        <v>12.307217766810611</v>
      </c>
      <c r="O231" s="46">
        <f t="shared" si="11"/>
        <v>78.095238095238102</v>
      </c>
      <c r="P231" s="46">
        <f t="shared" si="12"/>
        <v>79.824561403508781</v>
      </c>
      <c r="Q231" s="46">
        <f t="shared" si="13"/>
        <v>35.737290085116172</v>
      </c>
      <c r="T231" s="2" t="s">
        <v>55</v>
      </c>
      <c r="U231" s="46">
        <f t="shared" si="8"/>
        <v>6.614641397250093</v>
      </c>
      <c r="V231" s="46">
        <f t="shared" si="14"/>
        <v>12.307217766810611</v>
      </c>
      <c r="W231" s="46">
        <f t="shared" si="15"/>
        <v>78.095238095238102</v>
      </c>
      <c r="X231" s="46">
        <f t="shared" si="16"/>
        <v>79.824561403508781</v>
      </c>
      <c r="Y231" s="46">
        <f t="shared" si="17"/>
        <v>35.737290085116172</v>
      </c>
      <c r="AB231" s="2" t="s">
        <v>55</v>
      </c>
      <c r="AC231" s="46">
        <f t="shared" si="9"/>
        <v>6.614641397250093</v>
      </c>
      <c r="AD231" s="46">
        <f t="shared" si="18"/>
        <v>12.307217766810611</v>
      </c>
      <c r="AE231" s="46">
        <f t="shared" si="19"/>
        <v>78.095238095238102</v>
      </c>
      <c r="AF231" s="46">
        <f t="shared" si="20"/>
        <v>79.824561403508781</v>
      </c>
      <c r="AG231" s="46">
        <f t="shared" si="21"/>
        <v>35.737290085116172</v>
      </c>
    </row>
    <row r="232" spans="4:33" x14ac:dyDescent="0.25">
      <c r="D232" s="2" t="s">
        <v>33</v>
      </c>
      <c r="E232" s="46">
        <f>Data!C34</f>
        <v>18.733297701763764</v>
      </c>
      <c r="F232" s="46">
        <f>Data!D34</f>
        <v>12.21522055259331</v>
      </c>
      <c r="G232" s="46">
        <f>Data!E34</f>
        <v>88.043478260869563</v>
      </c>
      <c r="H232" s="46">
        <f>Data!F34</f>
        <v>84</v>
      </c>
      <c r="I232" s="46">
        <f>Data!G34</f>
        <v>22.45694166904558</v>
      </c>
      <c r="L232" s="2" t="s">
        <v>33</v>
      </c>
      <c r="M232" s="46">
        <f t="shared" si="7"/>
        <v>18.733297701763764</v>
      </c>
      <c r="N232" s="46">
        <f t="shared" si="10"/>
        <v>12.21522055259331</v>
      </c>
      <c r="O232" s="46">
        <f t="shared" si="11"/>
        <v>88.043478260869563</v>
      </c>
      <c r="P232" s="46">
        <f t="shared" si="12"/>
        <v>84</v>
      </c>
      <c r="Q232" s="46">
        <f t="shared" si="13"/>
        <v>22.45694166904558</v>
      </c>
      <c r="T232" s="2" t="s">
        <v>33</v>
      </c>
      <c r="U232" s="46">
        <f t="shared" si="8"/>
        <v>18.733297701763764</v>
      </c>
      <c r="V232" s="46">
        <f t="shared" si="14"/>
        <v>12.21522055259331</v>
      </c>
      <c r="W232" s="46">
        <f t="shared" si="15"/>
        <v>88.043478260869563</v>
      </c>
      <c r="X232" s="46">
        <f t="shared" si="16"/>
        <v>84</v>
      </c>
      <c r="Y232" s="46">
        <f t="shared" si="17"/>
        <v>22.45694166904558</v>
      </c>
      <c r="AB232" s="2" t="s">
        <v>33</v>
      </c>
      <c r="AC232" s="46">
        <f t="shared" si="9"/>
        <v>18.733297701763764</v>
      </c>
      <c r="AD232" s="46">
        <f t="shared" si="18"/>
        <v>12.21522055259331</v>
      </c>
      <c r="AE232" s="46">
        <f t="shared" si="19"/>
        <v>88.043478260869563</v>
      </c>
      <c r="AF232" s="46">
        <f t="shared" si="20"/>
        <v>84</v>
      </c>
      <c r="AG232" s="46">
        <f t="shared" si="21"/>
        <v>22.45694166904558</v>
      </c>
    </row>
    <row r="233" spans="4:33" x14ac:dyDescent="0.25">
      <c r="D233" s="2" t="s">
        <v>11</v>
      </c>
      <c r="E233" s="46">
        <f>Data!C35</f>
        <v>31.542785758900688</v>
      </c>
      <c r="F233" s="46">
        <f>Data!D35</f>
        <v>26.143386897404202</v>
      </c>
      <c r="G233" s="46">
        <f>Data!E35</f>
        <v>75.590551181102356</v>
      </c>
      <c r="H233" s="46">
        <f>Data!F35</f>
        <v>74.226804123711347</v>
      </c>
      <c r="I233" s="46">
        <f>Data!G35</f>
        <v>5.1911935110081107</v>
      </c>
      <c r="L233" s="2" t="s">
        <v>11</v>
      </c>
      <c r="M233" s="46">
        <f t="shared" si="7"/>
        <v>31.542785758900688</v>
      </c>
      <c r="N233" s="46">
        <f t="shared" si="10"/>
        <v>26.143386897404202</v>
      </c>
      <c r="O233" s="46">
        <f t="shared" si="11"/>
        <v>75.590551181102356</v>
      </c>
      <c r="P233" s="46">
        <f t="shared" si="12"/>
        <v>74.226804123711347</v>
      </c>
      <c r="Q233" s="46">
        <f t="shared" si="13"/>
        <v>5.1911935110081107</v>
      </c>
      <c r="T233" s="2" t="s">
        <v>11</v>
      </c>
      <c r="U233" s="46">
        <f t="shared" si="8"/>
        <v>31.542785758900688</v>
      </c>
      <c r="V233" s="46">
        <f t="shared" si="14"/>
        <v>26.143386897404202</v>
      </c>
      <c r="W233" s="46">
        <f t="shared" si="15"/>
        <v>75.590551181102356</v>
      </c>
      <c r="X233" s="46">
        <f t="shared" si="16"/>
        <v>74.226804123711347</v>
      </c>
      <c r="Y233" s="46">
        <f t="shared" si="17"/>
        <v>5.1911935110081107</v>
      </c>
      <c r="AB233" s="2" t="s">
        <v>11</v>
      </c>
      <c r="AC233" s="46">
        <f t="shared" si="9"/>
        <v>31.542785758900688</v>
      </c>
      <c r="AD233" s="46">
        <f t="shared" si="18"/>
        <v>26.143386897404202</v>
      </c>
      <c r="AE233" s="46">
        <f t="shared" si="19"/>
        <v>75.590551181102356</v>
      </c>
      <c r="AF233" s="46">
        <f t="shared" si="20"/>
        <v>74.226804123711347</v>
      </c>
      <c r="AG233" s="46">
        <f t="shared" si="21"/>
        <v>5.1911935110081107</v>
      </c>
    </row>
    <row r="234" spans="4:33" x14ac:dyDescent="0.25">
      <c r="D234" s="2" t="s">
        <v>53</v>
      </c>
      <c r="E234" s="46">
        <f>Data!C36</f>
        <v>7.8280671790492455</v>
      </c>
      <c r="F234" s="46">
        <f>Data!D36</f>
        <v>6.5150642870850124</v>
      </c>
      <c r="G234" s="46">
        <f>Data!E36</f>
        <v>83.78378378378379</v>
      </c>
      <c r="H234" s="46">
        <f>Data!F36</f>
        <v>78.260869565217391</v>
      </c>
      <c r="I234" s="46">
        <f>Data!G36</f>
        <v>50.070837372306322</v>
      </c>
      <c r="L234" s="2" t="s">
        <v>53</v>
      </c>
      <c r="M234" s="46">
        <f t="shared" si="7"/>
        <v>7.8280671790492455</v>
      </c>
      <c r="N234" s="46">
        <f t="shared" si="10"/>
        <v>6.5150642870850124</v>
      </c>
      <c r="O234" s="46">
        <f t="shared" si="11"/>
        <v>83.78378378378379</v>
      </c>
      <c r="P234" s="46">
        <f t="shared" si="12"/>
        <v>78.260869565217391</v>
      </c>
      <c r="Q234" s="46">
        <f t="shared" si="13"/>
        <v>50.070837372306322</v>
      </c>
      <c r="T234" s="2" t="s">
        <v>53</v>
      </c>
      <c r="U234" s="46">
        <f t="shared" si="8"/>
        <v>7.8280671790492455</v>
      </c>
      <c r="V234" s="46">
        <f t="shared" si="14"/>
        <v>6.5150642870850124</v>
      </c>
      <c r="W234" s="46">
        <f t="shared" si="15"/>
        <v>83.78378378378379</v>
      </c>
      <c r="X234" s="46">
        <f t="shared" si="16"/>
        <v>78.260869565217391</v>
      </c>
      <c r="Y234" s="46">
        <f t="shared" si="17"/>
        <v>50.070837372306322</v>
      </c>
      <c r="AB234" s="2" t="s">
        <v>53</v>
      </c>
      <c r="AC234" s="46">
        <f t="shared" si="9"/>
        <v>7.8280671790492455</v>
      </c>
      <c r="AD234" s="46">
        <f t="shared" si="18"/>
        <v>6.5150642870850124</v>
      </c>
      <c r="AE234" s="46">
        <f t="shared" si="19"/>
        <v>83.78378378378379</v>
      </c>
      <c r="AF234" s="46">
        <f t="shared" si="20"/>
        <v>78.260869565217391</v>
      </c>
      <c r="AG234" s="46">
        <f t="shared" si="21"/>
        <v>50.070837372306322</v>
      </c>
    </row>
    <row r="235" spans="4:33" x14ac:dyDescent="0.25">
      <c r="D235" s="2" t="s">
        <v>46</v>
      </c>
      <c r="E235" s="46">
        <f>Data!C37</f>
        <v>10.787172011661808</v>
      </c>
      <c r="F235" s="46">
        <f>Data!D37</f>
        <v>9.6632503660322104</v>
      </c>
      <c r="G235" s="46">
        <f>Data!E37</f>
        <v>74.285714285714292</v>
      </c>
      <c r="H235" s="46">
        <f>Data!F37</f>
        <v>80.555555555555557</v>
      </c>
      <c r="I235" s="46">
        <f>Data!G37</f>
        <v>58.217220435869955</v>
      </c>
      <c r="L235" s="2" t="s">
        <v>46</v>
      </c>
      <c r="M235" s="46">
        <f t="shared" si="7"/>
        <v>10.787172011661808</v>
      </c>
      <c r="N235" s="46">
        <f t="shared" si="10"/>
        <v>9.6632503660322104</v>
      </c>
      <c r="O235" s="46">
        <f t="shared" si="11"/>
        <v>74.285714285714292</v>
      </c>
      <c r="P235" s="46">
        <f t="shared" si="12"/>
        <v>80.555555555555557</v>
      </c>
      <c r="Q235" s="46">
        <f t="shared" si="13"/>
        <v>58.217220435869955</v>
      </c>
      <c r="T235" s="2" t="s">
        <v>46</v>
      </c>
      <c r="U235" s="46">
        <f t="shared" si="8"/>
        <v>10.787172011661808</v>
      </c>
      <c r="V235" s="46">
        <f t="shared" si="14"/>
        <v>9.6632503660322104</v>
      </c>
      <c r="W235" s="46">
        <f t="shared" si="15"/>
        <v>74.285714285714292</v>
      </c>
      <c r="X235" s="46">
        <f t="shared" si="16"/>
        <v>80.555555555555557</v>
      </c>
      <c r="Y235" s="46">
        <f t="shared" si="17"/>
        <v>58.217220435869955</v>
      </c>
      <c r="AB235" s="2" t="s">
        <v>46</v>
      </c>
      <c r="AC235" s="46">
        <f t="shared" si="9"/>
        <v>10.787172011661808</v>
      </c>
      <c r="AD235" s="46">
        <f t="shared" si="18"/>
        <v>9.6632503660322104</v>
      </c>
      <c r="AE235" s="46">
        <f t="shared" si="19"/>
        <v>74.285714285714292</v>
      </c>
      <c r="AF235" s="46">
        <f t="shared" si="20"/>
        <v>80.555555555555557</v>
      </c>
      <c r="AG235" s="46">
        <f t="shared" si="21"/>
        <v>58.217220435869955</v>
      </c>
    </row>
    <row r="236" spans="4:33" x14ac:dyDescent="0.25">
      <c r="D236" s="2" t="s">
        <v>21</v>
      </c>
      <c r="E236" s="46">
        <f>Data!C38</f>
        <v>22.982635342185905</v>
      </c>
      <c r="F236" s="46">
        <f>Data!D38</f>
        <v>17.441860465116278</v>
      </c>
      <c r="G236" s="46">
        <f>Data!E38</f>
        <v>74.264705882352942</v>
      </c>
      <c r="H236" s="46">
        <f>Data!F38</f>
        <v>70.175438596491219</v>
      </c>
      <c r="I236" s="46">
        <f>Data!G38</f>
        <v>5.7996207332490517</v>
      </c>
      <c r="L236" s="2" t="s">
        <v>21</v>
      </c>
      <c r="M236" s="46">
        <f t="shared" si="7"/>
        <v>22.982635342185905</v>
      </c>
      <c r="N236" s="46">
        <f t="shared" si="10"/>
        <v>17.441860465116278</v>
      </c>
      <c r="O236" s="46">
        <f t="shared" si="11"/>
        <v>74.264705882352942</v>
      </c>
      <c r="P236" s="46">
        <f t="shared" si="12"/>
        <v>70.175438596491219</v>
      </c>
      <c r="Q236" s="46">
        <f t="shared" si="13"/>
        <v>5.7996207332490517</v>
      </c>
      <c r="T236" s="2" t="s">
        <v>21</v>
      </c>
      <c r="U236" s="46">
        <f t="shared" si="8"/>
        <v>22.982635342185905</v>
      </c>
      <c r="V236" s="46">
        <f t="shared" si="14"/>
        <v>17.441860465116278</v>
      </c>
      <c r="W236" s="46">
        <f t="shared" si="15"/>
        <v>74.264705882352942</v>
      </c>
      <c r="X236" s="46">
        <f t="shared" si="16"/>
        <v>70.175438596491219</v>
      </c>
      <c r="Y236" s="46">
        <f t="shared" si="17"/>
        <v>5.7996207332490517</v>
      </c>
      <c r="AB236" s="2" t="s">
        <v>21</v>
      </c>
      <c r="AC236" s="46">
        <f t="shared" si="9"/>
        <v>22.982635342185905</v>
      </c>
      <c r="AD236" s="46">
        <f t="shared" si="18"/>
        <v>17.441860465116278</v>
      </c>
      <c r="AE236" s="46">
        <f t="shared" si="19"/>
        <v>74.264705882352942</v>
      </c>
      <c r="AF236" s="46">
        <f t="shared" si="20"/>
        <v>70.175438596491219</v>
      </c>
      <c r="AG236" s="46">
        <f t="shared" si="21"/>
        <v>5.7996207332490517</v>
      </c>
    </row>
    <row r="237" spans="4:33" x14ac:dyDescent="0.25">
      <c r="D237" s="2" t="s">
        <v>44</v>
      </c>
      <c r="E237" s="46">
        <f>Data!C39</f>
        <v>11.293054771315642</v>
      </c>
      <c r="F237" s="46">
        <f>Data!D39</f>
        <v>13.197072924552106</v>
      </c>
      <c r="G237" s="46">
        <f>Data!E39</f>
        <v>77.906976744186053</v>
      </c>
      <c r="H237" s="46">
        <f>Data!F39</f>
        <v>73.80952380952381</v>
      </c>
      <c r="I237" s="46">
        <f>Data!G39</f>
        <v>11.859025242101922</v>
      </c>
      <c r="L237" s="2" t="s">
        <v>44</v>
      </c>
      <c r="M237" s="46">
        <f t="shared" si="7"/>
        <v>11.293054771315642</v>
      </c>
      <c r="N237" s="46">
        <f t="shared" si="10"/>
        <v>13.197072924552106</v>
      </c>
      <c r="O237" s="46">
        <f t="shared" si="11"/>
        <v>77.906976744186053</v>
      </c>
      <c r="P237" s="46">
        <f t="shared" si="12"/>
        <v>73.80952380952381</v>
      </c>
      <c r="Q237" s="46">
        <f t="shared" si="13"/>
        <v>11.859025242101922</v>
      </c>
      <c r="T237" s="2" t="s">
        <v>44</v>
      </c>
      <c r="U237" s="46">
        <f t="shared" si="8"/>
        <v>11.293054771315642</v>
      </c>
      <c r="V237" s="46">
        <f t="shared" si="14"/>
        <v>13.197072924552106</v>
      </c>
      <c r="W237" s="46">
        <f t="shared" si="15"/>
        <v>77.906976744186053</v>
      </c>
      <c r="X237" s="46">
        <f t="shared" si="16"/>
        <v>73.80952380952381</v>
      </c>
      <c r="Y237" s="46">
        <f t="shared" si="17"/>
        <v>11.859025242101922</v>
      </c>
      <c r="AB237" s="2" t="s">
        <v>44</v>
      </c>
      <c r="AC237" s="46">
        <f t="shared" si="9"/>
        <v>11.293054771315642</v>
      </c>
      <c r="AD237" s="46">
        <f t="shared" si="18"/>
        <v>13.197072924552106</v>
      </c>
      <c r="AE237" s="46">
        <f t="shared" si="19"/>
        <v>77.906976744186053</v>
      </c>
      <c r="AF237" s="46">
        <f t="shared" si="20"/>
        <v>73.80952380952381</v>
      </c>
      <c r="AG237" s="46">
        <f t="shared" si="21"/>
        <v>11.859025242101922</v>
      </c>
    </row>
    <row r="238" spans="4:33" x14ac:dyDescent="0.25">
      <c r="D238" s="2" t="s">
        <v>56</v>
      </c>
      <c r="E238" s="46">
        <f>Data!C40</f>
        <v>5.0243111831442464</v>
      </c>
      <c r="F238" s="46">
        <f>Data!D40</f>
        <v>4.46888965280165</v>
      </c>
      <c r="G238" s="46">
        <f>Data!E40</f>
        <v>100</v>
      </c>
      <c r="H238" s="46">
        <f>Data!F40</f>
        <v>94.73684210526315</v>
      </c>
      <c r="I238" s="46">
        <f>Data!G40</f>
        <v>69.46757506939187</v>
      </c>
      <c r="L238" s="2" t="s">
        <v>56</v>
      </c>
      <c r="M238" s="46">
        <f t="shared" si="7"/>
        <v>5.0243111831442464</v>
      </c>
      <c r="N238" s="46">
        <f t="shared" si="10"/>
        <v>4.46888965280165</v>
      </c>
      <c r="O238" s="46">
        <f t="shared" si="11"/>
        <v>100</v>
      </c>
      <c r="P238" s="46">
        <f t="shared" si="12"/>
        <v>94.73684210526315</v>
      </c>
      <c r="Q238" s="46">
        <f t="shared" si="13"/>
        <v>69.46757506939187</v>
      </c>
      <c r="T238" s="2" t="s">
        <v>56</v>
      </c>
      <c r="U238" s="46">
        <f t="shared" si="8"/>
        <v>5.0243111831442464</v>
      </c>
      <c r="V238" s="46">
        <f t="shared" si="14"/>
        <v>4.46888965280165</v>
      </c>
      <c r="W238" s="46">
        <f t="shared" si="15"/>
        <v>100</v>
      </c>
      <c r="X238" s="46">
        <f t="shared" si="16"/>
        <v>94.73684210526315</v>
      </c>
      <c r="Y238" s="46">
        <f t="shared" si="17"/>
        <v>69.46757506939187</v>
      </c>
      <c r="AB238" s="2" t="s">
        <v>56</v>
      </c>
      <c r="AC238" s="46">
        <f t="shared" si="9"/>
        <v>5.0243111831442464</v>
      </c>
      <c r="AD238" s="46">
        <f t="shared" si="18"/>
        <v>4.46888965280165</v>
      </c>
      <c r="AE238" s="46">
        <f t="shared" si="19"/>
        <v>100</v>
      </c>
      <c r="AF238" s="46">
        <f t="shared" si="20"/>
        <v>94.73684210526315</v>
      </c>
      <c r="AG238" s="46">
        <f t="shared" si="21"/>
        <v>69.46757506939187</v>
      </c>
    </row>
    <row r="239" spans="4:33" x14ac:dyDescent="0.25">
      <c r="D239" s="2" t="s">
        <v>54</v>
      </c>
      <c r="E239" s="46">
        <f>Data!C41</f>
        <v>6.863073317710076</v>
      </c>
      <c r="F239" s="46">
        <f>Data!D41</f>
        <v>7.1502057613168715</v>
      </c>
      <c r="G239" s="46">
        <f>Data!E41</f>
        <v>96.491228070175438</v>
      </c>
      <c r="H239" s="46">
        <f>Data!F41</f>
        <v>87.878787878787875</v>
      </c>
      <c r="I239" s="46">
        <f>Data!G41</f>
        <v>73.584162316556672</v>
      </c>
      <c r="L239" s="2" t="s">
        <v>54</v>
      </c>
      <c r="M239" s="46">
        <f t="shared" si="7"/>
        <v>6.863073317710076</v>
      </c>
      <c r="N239" s="46">
        <f t="shared" si="10"/>
        <v>7.1502057613168715</v>
      </c>
      <c r="O239" s="46">
        <f t="shared" si="11"/>
        <v>96.491228070175438</v>
      </c>
      <c r="P239" s="46">
        <f t="shared" si="12"/>
        <v>87.878787878787875</v>
      </c>
      <c r="Q239" s="46">
        <f t="shared" si="13"/>
        <v>73.584162316556672</v>
      </c>
      <c r="T239" s="2" t="s">
        <v>54</v>
      </c>
      <c r="U239" s="46">
        <f t="shared" si="8"/>
        <v>6.863073317710076</v>
      </c>
      <c r="V239" s="46">
        <f t="shared" si="14"/>
        <v>7.1502057613168715</v>
      </c>
      <c r="W239" s="46">
        <f t="shared" si="15"/>
        <v>96.491228070175438</v>
      </c>
      <c r="X239" s="46">
        <f t="shared" si="16"/>
        <v>87.878787878787875</v>
      </c>
      <c r="Y239" s="46">
        <f t="shared" si="17"/>
        <v>73.584162316556672</v>
      </c>
      <c r="AB239" s="2" t="s">
        <v>54</v>
      </c>
      <c r="AC239" s="46">
        <f t="shared" si="9"/>
        <v>6.863073317710076</v>
      </c>
      <c r="AD239" s="46">
        <f t="shared" si="18"/>
        <v>7.1502057613168715</v>
      </c>
      <c r="AE239" s="46">
        <f t="shared" si="19"/>
        <v>96.491228070175438</v>
      </c>
      <c r="AF239" s="46">
        <f t="shared" si="20"/>
        <v>87.878787878787875</v>
      </c>
      <c r="AG239" s="46">
        <f t="shared" si="21"/>
        <v>73.584162316556672</v>
      </c>
    </row>
    <row r="240" spans="4:33" x14ac:dyDescent="0.25">
      <c r="D240" s="2" t="s">
        <v>51</v>
      </c>
      <c r="E240" s="46">
        <f>Data!C42</f>
        <v>7.5232459847844462</v>
      </c>
      <c r="F240" s="46">
        <f>Data!D42</f>
        <v>15.353293413173652</v>
      </c>
      <c r="G240" s="46">
        <f>Data!E42</f>
        <v>81.967213114754102</v>
      </c>
      <c r="H240" s="46">
        <f>Data!F42</f>
        <v>71.942446043165461</v>
      </c>
      <c r="I240" s="46">
        <f>Data!G42</f>
        <v>24.031084005508557</v>
      </c>
      <c r="L240" s="2" t="s">
        <v>51</v>
      </c>
      <c r="M240" s="46">
        <f t="shared" si="7"/>
        <v>7.5232459847844462</v>
      </c>
      <c r="N240" s="46">
        <f t="shared" si="10"/>
        <v>15.353293413173652</v>
      </c>
      <c r="O240" s="46">
        <f t="shared" si="11"/>
        <v>81.967213114754102</v>
      </c>
      <c r="P240" s="46">
        <f t="shared" si="12"/>
        <v>71.942446043165461</v>
      </c>
      <c r="Q240" s="46">
        <f t="shared" si="13"/>
        <v>24.031084005508557</v>
      </c>
      <c r="T240" s="2" t="s">
        <v>51</v>
      </c>
      <c r="U240" s="46">
        <f t="shared" si="8"/>
        <v>7.5232459847844462</v>
      </c>
      <c r="V240" s="46">
        <f t="shared" si="14"/>
        <v>15.353293413173652</v>
      </c>
      <c r="W240" s="46">
        <f t="shared" si="15"/>
        <v>81.967213114754102</v>
      </c>
      <c r="X240" s="46">
        <f t="shared" si="16"/>
        <v>71.942446043165461</v>
      </c>
      <c r="Y240" s="46">
        <f t="shared" si="17"/>
        <v>24.031084005508557</v>
      </c>
      <c r="AB240" s="2" t="s">
        <v>51</v>
      </c>
      <c r="AC240" s="46">
        <f t="shared" si="9"/>
        <v>7.5232459847844462</v>
      </c>
      <c r="AD240" s="46">
        <f t="shared" si="18"/>
        <v>15.353293413173652</v>
      </c>
      <c r="AE240" s="46">
        <f t="shared" si="19"/>
        <v>81.967213114754102</v>
      </c>
      <c r="AF240" s="46">
        <f t="shared" si="20"/>
        <v>71.942446043165461</v>
      </c>
      <c r="AG240" s="46">
        <f t="shared" si="21"/>
        <v>24.031084005508557</v>
      </c>
    </row>
    <row r="241" spans="4:33" x14ac:dyDescent="0.25">
      <c r="D241" s="2" t="s">
        <v>5</v>
      </c>
      <c r="E241" s="46">
        <f>Data!C43</f>
        <v>50.548815713460428</v>
      </c>
      <c r="F241" s="46">
        <f>Data!D43</f>
        <v>29.044368600682596</v>
      </c>
      <c r="G241" s="46">
        <f>Data!E43</f>
        <v>61.06194690265486</v>
      </c>
      <c r="H241" s="46">
        <f>Data!F43</f>
        <v>77.64705882352942</v>
      </c>
      <c r="I241" s="46">
        <f>Data!G43</f>
        <v>12.374934175882043</v>
      </c>
      <c r="L241" s="2" t="s">
        <v>5</v>
      </c>
      <c r="M241" s="46">
        <f t="shared" si="7"/>
        <v>50.548815713460428</v>
      </c>
      <c r="N241" s="46">
        <f t="shared" si="10"/>
        <v>29.044368600682596</v>
      </c>
      <c r="O241" s="46">
        <f t="shared" si="11"/>
        <v>61.06194690265486</v>
      </c>
      <c r="P241" s="46">
        <f t="shared" si="12"/>
        <v>77.64705882352942</v>
      </c>
      <c r="Q241" s="46">
        <f t="shared" si="13"/>
        <v>12.374934175882043</v>
      </c>
      <c r="T241" s="2" t="s">
        <v>5</v>
      </c>
      <c r="U241" s="46">
        <f t="shared" si="8"/>
        <v>50.548815713460428</v>
      </c>
      <c r="V241" s="46">
        <f t="shared" si="14"/>
        <v>29.044368600682596</v>
      </c>
      <c r="W241" s="46">
        <f t="shared" si="15"/>
        <v>61.06194690265486</v>
      </c>
      <c r="X241" s="46">
        <f t="shared" si="16"/>
        <v>77.64705882352942</v>
      </c>
      <c r="Y241" s="46">
        <f t="shared" si="17"/>
        <v>12.374934175882043</v>
      </c>
      <c r="AB241" s="2" t="s">
        <v>5</v>
      </c>
      <c r="AC241" s="46">
        <f t="shared" si="9"/>
        <v>50.548815713460428</v>
      </c>
      <c r="AD241" s="46">
        <f t="shared" si="18"/>
        <v>29.044368600682596</v>
      </c>
      <c r="AE241" s="46">
        <f t="shared" si="19"/>
        <v>61.06194690265486</v>
      </c>
      <c r="AF241" s="46">
        <f t="shared" si="20"/>
        <v>77.64705882352942</v>
      </c>
      <c r="AG241" s="46">
        <f t="shared" si="21"/>
        <v>12.374934175882043</v>
      </c>
    </row>
    <row r="242" spans="4:33" x14ac:dyDescent="0.25">
      <c r="D242" s="2" t="s">
        <v>39</v>
      </c>
      <c r="E242" s="46">
        <f>Data!C44</f>
        <v>12.626531699520511</v>
      </c>
      <c r="F242" s="46">
        <f>Data!D44</f>
        <v>11.459869391194438</v>
      </c>
      <c r="G242" s="46">
        <f>Data!E44</f>
        <v>77.551020408163268</v>
      </c>
      <c r="H242" s="46">
        <f>Data!F44</f>
        <v>81.132075471698116</v>
      </c>
      <c r="I242" s="46">
        <f>Data!G44</f>
        <v>11.58183921341816</v>
      </c>
      <c r="L242" s="2" t="s">
        <v>39</v>
      </c>
      <c r="M242" s="46">
        <f t="shared" si="7"/>
        <v>12.626531699520511</v>
      </c>
      <c r="N242" s="46">
        <f t="shared" si="10"/>
        <v>11.459869391194438</v>
      </c>
      <c r="O242" s="46">
        <f t="shared" si="11"/>
        <v>77.551020408163268</v>
      </c>
      <c r="P242" s="46">
        <f t="shared" si="12"/>
        <v>81.132075471698116</v>
      </c>
      <c r="Q242" s="46">
        <f t="shared" si="13"/>
        <v>11.58183921341816</v>
      </c>
      <c r="T242" s="2" t="s">
        <v>39</v>
      </c>
      <c r="U242" s="46">
        <f t="shared" si="8"/>
        <v>12.626531699520511</v>
      </c>
      <c r="V242" s="46">
        <f t="shared" si="14"/>
        <v>11.459869391194438</v>
      </c>
      <c r="W242" s="46">
        <f t="shared" si="15"/>
        <v>77.551020408163268</v>
      </c>
      <c r="X242" s="46">
        <f t="shared" si="16"/>
        <v>81.132075471698116</v>
      </c>
      <c r="Y242" s="46">
        <f t="shared" si="17"/>
        <v>11.58183921341816</v>
      </c>
      <c r="AB242" s="2" t="s">
        <v>39</v>
      </c>
      <c r="AC242" s="46">
        <f t="shared" si="9"/>
        <v>12.626531699520511</v>
      </c>
      <c r="AD242" s="46">
        <f t="shared" si="18"/>
        <v>11.459869391194438</v>
      </c>
      <c r="AE242" s="46">
        <f t="shared" si="19"/>
        <v>77.551020408163268</v>
      </c>
      <c r="AF242" s="46">
        <f t="shared" si="20"/>
        <v>81.132075471698116</v>
      </c>
      <c r="AG242" s="46">
        <f t="shared" si="21"/>
        <v>11.58183921341816</v>
      </c>
    </row>
    <row r="243" spans="4:33" x14ac:dyDescent="0.25">
      <c r="D243" s="2" t="s">
        <v>15</v>
      </c>
      <c r="E243" s="46">
        <f>Data!C45</f>
        <v>25.890079502246806</v>
      </c>
      <c r="F243" s="46">
        <f>Data!D45</f>
        <v>12.519656465465101</v>
      </c>
      <c r="G243" s="46">
        <f>Data!E45</f>
        <v>79.640718562874241</v>
      </c>
      <c r="H243" s="46">
        <f>Data!F45</f>
        <v>72.115384615384613</v>
      </c>
      <c r="I243" s="46">
        <f>Data!G45</f>
        <v>34.169558750619736</v>
      </c>
      <c r="L243" s="2" t="s">
        <v>15</v>
      </c>
      <c r="M243" s="46">
        <f t="shared" si="7"/>
        <v>25.890079502246806</v>
      </c>
      <c r="N243" s="46">
        <f t="shared" si="10"/>
        <v>12.519656465465101</v>
      </c>
      <c r="O243" s="46">
        <f t="shared" si="11"/>
        <v>79.640718562874241</v>
      </c>
      <c r="P243" s="46">
        <f t="shared" si="12"/>
        <v>72.115384615384613</v>
      </c>
      <c r="Q243" s="46">
        <f t="shared" si="13"/>
        <v>34.169558750619736</v>
      </c>
      <c r="T243" s="2" t="s">
        <v>15</v>
      </c>
      <c r="U243" s="46">
        <f t="shared" si="8"/>
        <v>25.890079502246806</v>
      </c>
      <c r="V243" s="46">
        <f t="shared" si="14"/>
        <v>12.519656465465101</v>
      </c>
      <c r="W243" s="46">
        <f t="shared" si="15"/>
        <v>79.640718562874241</v>
      </c>
      <c r="X243" s="46">
        <f t="shared" si="16"/>
        <v>72.115384615384613</v>
      </c>
      <c r="Y243" s="46">
        <f t="shared" si="17"/>
        <v>34.169558750619736</v>
      </c>
      <c r="AB243" s="2" t="s">
        <v>15</v>
      </c>
      <c r="AC243" s="46">
        <f t="shared" si="9"/>
        <v>25.890079502246806</v>
      </c>
      <c r="AD243" s="46">
        <f t="shared" si="18"/>
        <v>12.519656465465101</v>
      </c>
      <c r="AE243" s="46">
        <f t="shared" si="19"/>
        <v>79.640718562874241</v>
      </c>
      <c r="AF243" s="46">
        <f t="shared" si="20"/>
        <v>72.115384615384613</v>
      </c>
      <c r="AG243" s="46">
        <f t="shared" si="21"/>
        <v>34.169558750619736</v>
      </c>
    </row>
    <row r="244" spans="4:33" x14ac:dyDescent="0.25">
      <c r="D244" s="2" t="s">
        <v>14</v>
      </c>
      <c r="E244" s="46">
        <f>Data!C46</f>
        <v>29.601613716591025</v>
      </c>
      <c r="F244" s="46">
        <f>Data!D46</f>
        <v>21.927374301675979</v>
      </c>
      <c r="G244" s="46">
        <f>Data!E46</f>
        <v>72.631578947368425</v>
      </c>
      <c r="H244" s="46">
        <f>Data!F46</f>
        <v>75.396825396825392</v>
      </c>
      <c r="I244" s="46">
        <f>Data!G46</f>
        <v>22.146050670640836</v>
      </c>
      <c r="L244" s="2" t="s">
        <v>14</v>
      </c>
      <c r="M244" s="46">
        <f t="shared" si="7"/>
        <v>29.601613716591025</v>
      </c>
      <c r="N244" s="46">
        <f t="shared" si="10"/>
        <v>21.927374301675979</v>
      </c>
      <c r="O244" s="46">
        <f t="shared" si="11"/>
        <v>72.631578947368425</v>
      </c>
      <c r="P244" s="46">
        <f t="shared" si="12"/>
        <v>75.396825396825392</v>
      </c>
      <c r="Q244" s="46">
        <f t="shared" si="13"/>
        <v>22.146050670640836</v>
      </c>
      <c r="T244" s="2" t="s">
        <v>14</v>
      </c>
      <c r="U244" s="46">
        <f t="shared" si="8"/>
        <v>29.601613716591025</v>
      </c>
      <c r="V244" s="46">
        <f t="shared" si="14"/>
        <v>21.927374301675979</v>
      </c>
      <c r="W244" s="46">
        <f t="shared" si="15"/>
        <v>72.631578947368425</v>
      </c>
      <c r="X244" s="46">
        <f t="shared" si="16"/>
        <v>75.396825396825392</v>
      </c>
      <c r="Y244" s="46">
        <f t="shared" si="17"/>
        <v>22.146050670640836</v>
      </c>
      <c r="AB244" s="2" t="s">
        <v>14</v>
      </c>
      <c r="AC244" s="46">
        <f t="shared" si="9"/>
        <v>29.601613716591025</v>
      </c>
      <c r="AD244" s="46">
        <f t="shared" si="18"/>
        <v>21.927374301675979</v>
      </c>
      <c r="AE244" s="46">
        <f t="shared" si="19"/>
        <v>72.631578947368425</v>
      </c>
      <c r="AF244" s="46">
        <f t="shared" si="20"/>
        <v>75.396825396825392</v>
      </c>
      <c r="AG244" s="46">
        <f t="shared" si="21"/>
        <v>22.146050670640836</v>
      </c>
    </row>
    <row r="245" spans="4:33" x14ac:dyDescent="0.25">
      <c r="D245" s="2" t="s">
        <v>24</v>
      </c>
      <c r="E245" s="46">
        <f>Data!C47</f>
        <v>19.913232104121477</v>
      </c>
      <c r="F245" s="46">
        <f>Data!D47</f>
        <v>18.632900967675521</v>
      </c>
      <c r="G245" s="46">
        <f>Data!E47</f>
        <v>66.21621621621621</v>
      </c>
      <c r="H245" s="46">
        <f>Data!F47</f>
        <v>83.78378378378379</v>
      </c>
      <c r="I245" s="46">
        <f>Data!G47</f>
        <v>7.411055028930198</v>
      </c>
      <c r="L245" s="2" t="s">
        <v>24</v>
      </c>
      <c r="M245" s="46">
        <f t="shared" si="7"/>
        <v>19.913232104121477</v>
      </c>
      <c r="N245" s="46">
        <f t="shared" si="10"/>
        <v>18.632900967675521</v>
      </c>
      <c r="O245" s="46">
        <f t="shared" si="11"/>
        <v>66.21621621621621</v>
      </c>
      <c r="P245" s="46">
        <f t="shared" si="12"/>
        <v>83.78378378378379</v>
      </c>
      <c r="Q245" s="46">
        <f t="shared" si="13"/>
        <v>7.411055028930198</v>
      </c>
      <c r="T245" s="2" t="s">
        <v>24</v>
      </c>
      <c r="U245" s="46">
        <f t="shared" si="8"/>
        <v>19.913232104121477</v>
      </c>
      <c r="V245" s="46">
        <f t="shared" si="14"/>
        <v>18.632900967675521</v>
      </c>
      <c r="W245" s="46">
        <f t="shared" si="15"/>
        <v>66.21621621621621</v>
      </c>
      <c r="X245" s="46">
        <f t="shared" si="16"/>
        <v>83.78378378378379</v>
      </c>
      <c r="Y245" s="46">
        <f t="shared" si="17"/>
        <v>7.411055028930198</v>
      </c>
      <c r="AB245" s="2" t="s">
        <v>24</v>
      </c>
      <c r="AC245" s="46">
        <f t="shared" si="9"/>
        <v>19.913232104121477</v>
      </c>
      <c r="AD245" s="46">
        <f t="shared" si="18"/>
        <v>18.632900967675521</v>
      </c>
      <c r="AE245" s="46">
        <f t="shared" si="19"/>
        <v>66.21621621621621</v>
      </c>
      <c r="AF245" s="46">
        <f t="shared" si="20"/>
        <v>83.78378378378379</v>
      </c>
      <c r="AG245" s="46">
        <f t="shared" si="21"/>
        <v>7.411055028930198</v>
      </c>
    </row>
    <row r="246" spans="4:33" x14ac:dyDescent="0.25">
      <c r="D246" s="2" t="s">
        <v>6</v>
      </c>
      <c r="E246" s="46">
        <f>Data!C48</f>
        <v>44.779582366589324</v>
      </c>
      <c r="F246" s="46">
        <f>Data!D48</f>
        <v>17.478912839737582</v>
      </c>
      <c r="G246" s="46">
        <f>Data!E48</f>
        <v>58.18181818181818</v>
      </c>
      <c r="H246" s="46">
        <f>Data!F48</f>
        <v>84.126984126984127</v>
      </c>
      <c r="I246" s="46">
        <f>Data!G48</f>
        <v>16.409933983024207</v>
      </c>
      <c r="L246" s="2" t="s">
        <v>6</v>
      </c>
      <c r="M246" s="46">
        <f t="shared" si="7"/>
        <v>44.779582366589324</v>
      </c>
      <c r="N246" s="46">
        <f t="shared" si="10"/>
        <v>17.478912839737582</v>
      </c>
      <c r="O246" s="46">
        <f t="shared" si="11"/>
        <v>58.18181818181818</v>
      </c>
      <c r="P246" s="46">
        <f t="shared" si="12"/>
        <v>84.126984126984127</v>
      </c>
      <c r="Q246" s="46">
        <f t="shared" si="13"/>
        <v>16.409933983024207</v>
      </c>
      <c r="T246" s="2" t="s">
        <v>6</v>
      </c>
      <c r="U246" s="46">
        <f t="shared" si="8"/>
        <v>44.779582366589324</v>
      </c>
      <c r="V246" s="46">
        <f t="shared" si="14"/>
        <v>17.478912839737582</v>
      </c>
      <c r="W246" s="46">
        <f t="shared" si="15"/>
        <v>58.18181818181818</v>
      </c>
      <c r="X246" s="46">
        <f t="shared" si="16"/>
        <v>84.126984126984127</v>
      </c>
      <c r="Y246" s="46">
        <f t="shared" si="17"/>
        <v>16.409933983024207</v>
      </c>
      <c r="AB246" s="2" t="s">
        <v>6</v>
      </c>
      <c r="AC246" s="46">
        <f t="shared" si="9"/>
        <v>44.779582366589324</v>
      </c>
      <c r="AD246" s="46">
        <f t="shared" si="18"/>
        <v>17.478912839737582</v>
      </c>
      <c r="AE246" s="46">
        <f t="shared" si="19"/>
        <v>58.18181818181818</v>
      </c>
      <c r="AF246" s="46">
        <f t="shared" si="20"/>
        <v>84.126984126984127</v>
      </c>
      <c r="AG246" s="46">
        <f t="shared" si="21"/>
        <v>16.409933983024207</v>
      </c>
    </row>
    <row r="247" spans="4:33" x14ac:dyDescent="0.25">
      <c r="D247" s="2" t="s">
        <v>9</v>
      </c>
      <c r="E247" s="46">
        <f>Data!C49</f>
        <v>31.589537223340042</v>
      </c>
      <c r="F247" s="46">
        <f>Data!D49</f>
        <v>22.739684466019416</v>
      </c>
      <c r="G247" s="46">
        <f>Data!E49</f>
        <v>61.616161616161612</v>
      </c>
      <c r="H247" s="46">
        <f>Data!F49</f>
        <v>77.215189873417728</v>
      </c>
      <c r="I247" s="46">
        <f>Data!G49</f>
        <v>5.4647499015360372</v>
      </c>
      <c r="L247" s="2" t="s">
        <v>9</v>
      </c>
      <c r="M247" s="46">
        <f t="shared" si="7"/>
        <v>31.589537223340042</v>
      </c>
      <c r="N247" s="46">
        <f t="shared" si="10"/>
        <v>22.739684466019416</v>
      </c>
      <c r="O247" s="46">
        <f t="shared" si="11"/>
        <v>61.616161616161612</v>
      </c>
      <c r="P247" s="46">
        <f t="shared" si="12"/>
        <v>77.215189873417728</v>
      </c>
      <c r="Q247" s="46">
        <f t="shared" si="13"/>
        <v>5.4647499015360372</v>
      </c>
      <c r="T247" s="2" t="s">
        <v>9</v>
      </c>
      <c r="U247" s="46">
        <f t="shared" si="8"/>
        <v>31.589537223340042</v>
      </c>
      <c r="V247" s="46">
        <f t="shared" si="14"/>
        <v>22.739684466019416</v>
      </c>
      <c r="W247" s="46">
        <f t="shared" si="15"/>
        <v>61.616161616161612</v>
      </c>
      <c r="X247" s="46">
        <f t="shared" si="16"/>
        <v>77.215189873417728</v>
      </c>
      <c r="Y247" s="46">
        <f t="shared" si="17"/>
        <v>5.4647499015360372</v>
      </c>
      <c r="AB247" s="2" t="s">
        <v>9</v>
      </c>
      <c r="AC247" s="46">
        <f t="shared" si="9"/>
        <v>31.589537223340042</v>
      </c>
      <c r="AD247" s="46">
        <f t="shared" si="18"/>
        <v>22.739684466019416</v>
      </c>
      <c r="AE247" s="46">
        <f t="shared" si="19"/>
        <v>61.616161616161612</v>
      </c>
      <c r="AF247" s="46">
        <f t="shared" si="20"/>
        <v>77.215189873417728</v>
      </c>
      <c r="AG247" s="46">
        <f t="shared" si="21"/>
        <v>5.4647499015360372</v>
      </c>
    </row>
    <row r="248" spans="4:33" x14ac:dyDescent="0.25">
      <c r="D248" s="2" t="s">
        <v>57</v>
      </c>
      <c r="E248" s="46">
        <f>Data!C50</f>
        <v>5.1123160340821068</v>
      </c>
      <c r="F248" s="46">
        <f>Data!D50</f>
        <v>7.019009818257782</v>
      </c>
      <c r="G248" s="46">
        <f>Data!E50</f>
        <v>94.73684210526315</v>
      </c>
      <c r="H248" s="46">
        <f>Data!F50</f>
        <v>75</v>
      </c>
      <c r="I248" s="46">
        <f>Data!G50</f>
        <v>57.966040462427749</v>
      </c>
      <c r="L248" s="2" t="s">
        <v>57</v>
      </c>
      <c r="M248" s="46">
        <f t="shared" si="7"/>
        <v>5.1123160340821068</v>
      </c>
      <c r="N248" s="46">
        <f t="shared" si="10"/>
        <v>7.019009818257782</v>
      </c>
      <c r="O248" s="46">
        <f t="shared" si="11"/>
        <v>94.73684210526315</v>
      </c>
      <c r="P248" s="46">
        <f t="shared" si="12"/>
        <v>75</v>
      </c>
      <c r="Q248" s="46">
        <f t="shared" si="13"/>
        <v>57.966040462427749</v>
      </c>
      <c r="T248" s="2" t="s">
        <v>57</v>
      </c>
      <c r="U248" s="46">
        <f t="shared" si="8"/>
        <v>5.1123160340821068</v>
      </c>
      <c r="V248" s="46">
        <f t="shared" si="14"/>
        <v>7.019009818257782</v>
      </c>
      <c r="W248" s="46">
        <f t="shared" si="15"/>
        <v>94.73684210526315</v>
      </c>
      <c r="X248" s="46">
        <f t="shared" si="16"/>
        <v>75</v>
      </c>
      <c r="Y248" s="46">
        <f t="shared" si="17"/>
        <v>57.966040462427749</v>
      </c>
      <c r="AB248" s="2" t="s">
        <v>57</v>
      </c>
      <c r="AC248" s="46">
        <f t="shared" si="9"/>
        <v>5.1123160340821068</v>
      </c>
      <c r="AD248" s="46">
        <f t="shared" si="18"/>
        <v>7.019009818257782</v>
      </c>
      <c r="AE248" s="46">
        <f t="shared" si="19"/>
        <v>94.73684210526315</v>
      </c>
      <c r="AF248" s="46">
        <f t="shared" si="20"/>
        <v>75</v>
      </c>
      <c r="AG248" s="46">
        <f t="shared" si="21"/>
        <v>57.966040462427749</v>
      </c>
    </row>
    <row r="249" spans="4:33" x14ac:dyDescent="0.25">
      <c r="D249" s="2" t="s">
        <v>19</v>
      </c>
      <c r="E249" s="46">
        <f>Data!C51</f>
        <v>24.469589816124472</v>
      </c>
      <c r="F249" s="46">
        <f>Data!D51</f>
        <v>15.680361854504335</v>
      </c>
      <c r="G249" s="46">
        <f>Data!E51</f>
        <v>66.129032258064512</v>
      </c>
      <c r="H249" s="46">
        <f>Data!F51</f>
        <v>82.35294117647058</v>
      </c>
      <c r="I249" s="46">
        <f>Data!G51</f>
        <v>11.116493097602325</v>
      </c>
      <c r="L249" s="2" t="s">
        <v>19</v>
      </c>
      <c r="M249" s="46">
        <f t="shared" si="7"/>
        <v>24.469589816124472</v>
      </c>
      <c r="N249" s="46">
        <f t="shared" si="10"/>
        <v>15.680361854504335</v>
      </c>
      <c r="O249" s="46">
        <f t="shared" si="11"/>
        <v>66.129032258064512</v>
      </c>
      <c r="P249" s="46">
        <f t="shared" si="12"/>
        <v>82.35294117647058</v>
      </c>
      <c r="Q249" s="46">
        <f t="shared" si="13"/>
        <v>11.116493097602325</v>
      </c>
      <c r="T249" s="2" t="s">
        <v>19</v>
      </c>
      <c r="U249" s="46">
        <f t="shared" si="8"/>
        <v>24.469589816124472</v>
      </c>
      <c r="V249" s="46">
        <f t="shared" si="14"/>
        <v>15.680361854504335</v>
      </c>
      <c r="W249" s="46">
        <f t="shared" si="15"/>
        <v>66.129032258064512</v>
      </c>
      <c r="X249" s="46">
        <f t="shared" si="16"/>
        <v>82.35294117647058</v>
      </c>
      <c r="Y249" s="46">
        <f t="shared" si="17"/>
        <v>11.116493097602325</v>
      </c>
      <c r="AB249" s="2" t="s">
        <v>19</v>
      </c>
      <c r="AC249" s="46">
        <f t="shared" si="9"/>
        <v>24.469589816124472</v>
      </c>
      <c r="AD249" s="46">
        <f t="shared" si="18"/>
        <v>15.680361854504335</v>
      </c>
      <c r="AE249" s="46">
        <f t="shared" si="19"/>
        <v>66.129032258064512</v>
      </c>
      <c r="AF249" s="46">
        <f t="shared" si="20"/>
        <v>82.35294117647058</v>
      </c>
      <c r="AG249" s="46">
        <f t="shared" si="21"/>
        <v>11.116493097602325</v>
      </c>
    </row>
    <row r="250" spans="4:33" x14ac:dyDescent="0.25">
      <c r="D250" s="2" t="s">
        <v>10</v>
      </c>
      <c r="E250" s="46">
        <f>Data!C52</f>
        <v>38.419878942338329</v>
      </c>
      <c r="F250" s="46">
        <f>Data!D52</f>
        <v>26.453581753935111</v>
      </c>
      <c r="G250" s="46">
        <f>Data!E52</f>
        <v>69.127516778523486</v>
      </c>
      <c r="H250" s="46">
        <f>Data!F52</f>
        <v>76.510067114093957</v>
      </c>
      <c r="I250" s="46">
        <f>Data!G52</f>
        <v>9.470663265306122</v>
      </c>
      <c r="L250" s="2" t="s">
        <v>10</v>
      </c>
      <c r="M250" s="46">
        <f t="shared" si="7"/>
        <v>38.419878942338329</v>
      </c>
      <c r="N250" s="46">
        <f t="shared" si="10"/>
        <v>26.453581753935111</v>
      </c>
      <c r="O250" s="46">
        <f t="shared" si="11"/>
        <v>69.127516778523486</v>
      </c>
      <c r="P250" s="46">
        <f t="shared" si="12"/>
        <v>76.510067114093957</v>
      </c>
      <c r="Q250" s="46">
        <f t="shared" si="13"/>
        <v>9.470663265306122</v>
      </c>
      <c r="T250" s="2" t="s">
        <v>10</v>
      </c>
      <c r="U250" s="46">
        <f t="shared" si="8"/>
        <v>38.419878942338329</v>
      </c>
      <c r="V250" s="46">
        <f t="shared" si="14"/>
        <v>26.453581753935111</v>
      </c>
      <c r="W250" s="46">
        <f t="shared" si="15"/>
        <v>69.127516778523486</v>
      </c>
      <c r="X250" s="46">
        <f t="shared" si="16"/>
        <v>76.510067114093957</v>
      </c>
      <c r="Y250" s="46">
        <f t="shared" si="17"/>
        <v>9.470663265306122</v>
      </c>
      <c r="AB250" s="2" t="s">
        <v>10</v>
      </c>
      <c r="AC250" s="46">
        <f t="shared" si="9"/>
        <v>38.419878942338329</v>
      </c>
      <c r="AD250" s="46">
        <f t="shared" si="18"/>
        <v>26.453581753935111</v>
      </c>
      <c r="AE250" s="46">
        <f t="shared" si="19"/>
        <v>69.127516778523486</v>
      </c>
      <c r="AF250" s="46">
        <f t="shared" si="20"/>
        <v>76.510067114093957</v>
      </c>
      <c r="AG250" s="46">
        <f t="shared" si="21"/>
        <v>9.470663265306122</v>
      </c>
    </row>
    <row r="251" spans="4:33" x14ac:dyDescent="0.25">
      <c r="D251" s="2" t="s">
        <v>13</v>
      </c>
      <c r="E251" s="46">
        <f>Data!C53</f>
        <v>32.986767485822305</v>
      </c>
      <c r="F251" s="46">
        <f>Data!D53</f>
        <v>24.938912645082468</v>
      </c>
      <c r="G251" s="46">
        <f>Data!E53</f>
        <v>65.975103734439827</v>
      </c>
      <c r="H251" s="46">
        <f>Data!F53</f>
        <v>74.757281553398059</v>
      </c>
      <c r="I251" s="46">
        <f>Data!G53</f>
        <v>9.5148328207163413</v>
      </c>
      <c r="L251" s="2" t="s">
        <v>13</v>
      </c>
      <c r="M251" s="46">
        <f t="shared" si="7"/>
        <v>32.986767485822305</v>
      </c>
      <c r="N251" s="46">
        <f t="shared" si="10"/>
        <v>24.938912645082468</v>
      </c>
      <c r="O251" s="46">
        <f t="shared" si="11"/>
        <v>65.975103734439827</v>
      </c>
      <c r="P251" s="46">
        <f t="shared" si="12"/>
        <v>74.757281553398059</v>
      </c>
      <c r="Q251" s="46">
        <f t="shared" si="13"/>
        <v>9.5148328207163413</v>
      </c>
      <c r="T251" s="2" t="s">
        <v>13</v>
      </c>
      <c r="U251" s="46">
        <f t="shared" si="8"/>
        <v>32.986767485822305</v>
      </c>
      <c r="V251" s="46">
        <f t="shared" si="14"/>
        <v>24.938912645082468</v>
      </c>
      <c r="W251" s="46">
        <f t="shared" si="15"/>
        <v>65.975103734439827</v>
      </c>
      <c r="X251" s="46">
        <f t="shared" si="16"/>
        <v>74.757281553398059</v>
      </c>
      <c r="Y251" s="46">
        <f t="shared" si="17"/>
        <v>9.5148328207163413</v>
      </c>
      <c r="AB251" s="2" t="s">
        <v>13</v>
      </c>
      <c r="AC251" s="46">
        <f t="shared" si="9"/>
        <v>32.986767485822305</v>
      </c>
      <c r="AD251" s="46">
        <f t="shared" si="18"/>
        <v>24.938912645082468</v>
      </c>
      <c r="AE251" s="46">
        <f t="shared" si="19"/>
        <v>65.975103734439827</v>
      </c>
      <c r="AF251" s="46">
        <f t="shared" si="20"/>
        <v>74.757281553398059</v>
      </c>
      <c r="AG251" s="46">
        <f t="shared" si="21"/>
        <v>9.5148328207163413</v>
      </c>
    </row>
    <row r="252" spans="4:33" x14ac:dyDescent="0.25">
      <c r="D252" s="2" t="s">
        <v>26</v>
      </c>
      <c r="E252" s="46">
        <f>Data!C54</f>
        <v>18.721160184574821</v>
      </c>
      <c r="F252" s="46">
        <f>Data!D54</f>
        <v>16.2291169451074</v>
      </c>
      <c r="G252" s="46">
        <f>Data!E54</f>
        <v>74.157303370786522</v>
      </c>
      <c r="H252" s="46">
        <f>Data!F54</f>
        <v>78.82352941176471</v>
      </c>
      <c r="I252" s="46">
        <f>Data!G54</f>
        <v>23.534989569505026</v>
      </c>
      <c r="L252" s="2" t="s">
        <v>26</v>
      </c>
      <c r="M252" s="46">
        <f t="shared" si="7"/>
        <v>18.721160184574821</v>
      </c>
      <c r="N252" s="46">
        <f t="shared" si="10"/>
        <v>16.2291169451074</v>
      </c>
      <c r="O252" s="46">
        <f t="shared" si="11"/>
        <v>74.157303370786522</v>
      </c>
      <c r="P252" s="46">
        <f t="shared" si="12"/>
        <v>78.82352941176471</v>
      </c>
      <c r="Q252" s="46">
        <f t="shared" si="13"/>
        <v>23.534989569505026</v>
      </c>
      <c r="T252" s="2" t="s">
        <v>26</v>
      </c>
      <c r="U252" s="46">
        <f t="shared" si="8"/>
        <v>18.721160184574821</v>
      </c>
      <c r="V252" s="46">
        <f t="shared" si="14"/>
        <v>16.2291169451074</v>
      </c>
      <c r="W252" s="46">
        <f t="shared" si="15"/>
        <v>74.157303370786522</v>
      </c>
      <c r="X252" s="46">
        <f t="shared" si="16"/>
        <v>78.82352941176471</v>
      </c>
      <c r="Y252" s="46">
        <f t="shared" si="17"/>
        <v>23.534989569505026</v>
      </c>
      <c r="AB252" s="2" t="s">
        <v>26</v>
      </c>
      <c r="AC252" s="46">
        <f t="shared" si="9"/>
        <v>18.721160184574821</v>
      </c>
      <c r="AD252" s="46">
        <f t="shared" si="18"/>
        <v>16.2291169451074</v>
      </c>
      <c r="AE252" s="46">
        <f t="shared" si="19"/>
        <v>74.157303370786522</v>
      </c>
      <c r="AF252" s="46">
        <f t="shared" si="20"/>
        <v>78.82352941176471</v>
      </c>
      <c r="AG252" s="46">
        <f t="shared" si="21"/>
        <v>23.534989569505026</v>
      </c>
    </row>
    <row r="253" spans="4:33" x14ac:dyDescent="0.25">
      <c r="D253" s="2" t="s">
        <v>4</v>
      </c>
      <c r="E253" s="46">
        <f>Data!C55</f>
        <v>50.58934464875059</v>
      </c>
      <c r="F253" s="46">
        <f>Data!D55</f>
        <v>28.584123222748815</v>
      </c>
      <c r="G253" s="46">
        <f>Data!E55</f>
        <v>59.638554216867469</v>
      </c>
      <c r="H253" s="46">
        <f>Data!F55</f>
        <v>71.028037383177562</v>
      </c>
      <c r="I253" s="46">
        <f>Data!G55</f>
        <v>11.24614857925368</v>
      </c>
      <c r="L253" s="2" t="s">
        <v>4</v>
      </c>
      <c r="M253" s="46">
        <f t="shared" si="7"/>
        <v>50.58934464875059</v>
      </c>
      <c r="N253" s="46">
        <f t="shared" si="10"/>
        <v>28.584123222748815</v>
      </c>
      <c r="O253" s="46">
        <f t="shared" si="11"/>
        <v>59.638554216867469</v>
      </c>
      <c r="P253" s="46">
        <f t="shared" si="12"/>
        <v>71.028037383177562</v>
      </c>
      <c r="Q253" s="46">
        <f t="shared" si="13"/>
        <v>11.24614857925368</v>
      </c>
      <c r="T253" s="2" t="s">
        <v>4</v>
      </c>
      <c r="U253" s="46">
        <f t="shared" si="8"/>
        <v>50.58934464875059</v>
      </c>
      <c r="V253" s="46">
        <f t="shared" si="14"/>
        <v>28.584123222748815</v>
      </c>
      <c r="W253" s="46">
        <f t="shared" si="15"/>
        <v>59.638554216867469</v>
      </c>
      <c r="X253" s="46">
        <f t="shared" si="16"/>
        <v>71.028037383177562</v>
      </c>
      <c r="Y253" s="46">
        <f t="shared" si="17"/>
        <v>11.24614857925368</v>
      </c>
      <c r="AB253" s="2" t="s">
        <v>4</v>
      </c>
      <c r="AC253" s="46">
        <f t="shared" si="9"/>
        <v>50.58934464875059</v>
      </c>
      <c r="AD253" s="46">
        <f t="shared" si="18"/>
        <v>28.584123222748815</v>
      </c>
      <c r="AE253" s="46">
        <f t="shared" si="19"/>
        <v>59.638554216867469</v>
      </c>
      <c r="AF253" s="46">
        <f t="shared" si="20"/>
        <v>71.028037383177562</v>
      </c>
      <c r="AG253" s="46">
        <f t="shared" si="21"/>
        <v>11.24614857925368</v>
      </c>
    </row>
    <row r="254" spans="4:33" x14ac:dyDescent="0.25">
      <c r="D254" s="2" t="s">
        <v>18</v>
      </c>
      <c r="E254" s="46">
        <f>Data!C56</f>
        <v>24.364592462751972</v>
      </c>
      <c r="F254" s="46">
        <f>Data!D56</f>
        <v>12.788632326820604</v>
      </c>
      <c r="G254" s="46">
        <f>Data!E56</f>
        <v>79.629629629629633</v>
      </c>
      <c r="H254" s="46">
        <f>Data!F56</f>
        <v>79.545454545454547</v>
      </c>
      <c r="I254" s="46">
        <f>Data!G56</f>
        <v>33.932461873638346</v>
      </c>
      <c r="L254" s="2" t="s">
        <v>18</v>
      </c>
      <c r="M254" s="46">
        <f t="shared" si="7"/>
        <v>24.364592462751972</v>
      </c>
      <c r="N254" s="46">
        <f t="shared" si="10"/>
        <v>12.788632326820604</v>
      </c>
      <c r="O254" s="46">
        <f t="shared" si="11"/>
        <v>79.629629629629633</v>
      </c>
      <c r="P254" s="46">
        <f t="shared" si="12"/>
        <v>79.545454545454547</v>
      </c>
      <c r="Q254" s="46">
        <f t="shared" si="13"/>
        <v>33.932461873638346</v>
      </c>
      <c r="T254" s="2" t="s">
        <v>18</v>
      </c>
      <c r="U254" s="46">
        <f t="shared" si="8"/>
        <v>24.364592462751972</v>
      </c>
      <c r="V254" s="46">
        <f t="shared" si="14"/>
        <v>12.788632326820604</v>
      </c>
      <c r="W254" s="46">
        <f t="shared" si="15"/>
        <v>79.629629629629633</v>
      </c>
      <c r="X254" s="46">
        <f t="shared" si="16"/>
        <v>79.545454545454547</v>
      </c>
      <c r="Y254" s="46">
        <f t="shared" si="17"/>
        <v>33.932461873638346</v>
      </c>
      <c r="AB254" s="2" t="s">
        <v>18</v>
      </c>
      <c r="AC254" s="46">
        <f t="shared" si="9"/>
        <v>24.364592462751972</v>
      </c>
      <c r="AD254" s="46">
        <f t="shared" si="18"/>
        <v>12.788632326820604</v>
      </c>
      <c r="AE254" s="46">
        <f t="shared" si="19"/>
        <v>79.629629629629633</v>
      </c>
      <c r="AF254" s="46">
        <f t="shared" si="20"/>
        <v>79.545454545454547</v>
      </c>
      <c r="AG254" s="46">
        <f t="shared" si="21"/>
        <v>33.932461873638346</v>
      </c>
    </row>
    <row r="255" spans="4:33" x14ac:dyDescent="0.25">
      <c r="D255" s="2" t="s">
        <v>22</v>
      </c>
      <c r="E255" s="46">
        <f>Data!C57</f>
        <v>24.188609920391919</v>
      </c>
      <c r="F255" s="46">
        <f>Data!D57</f>
        <v>16.120538326506729</v>
      </c>
      <c r="G255" s="46">
        <f>Data!E57</f>
        <v>74.336283185840713</v>
      </c>
      <c r="H255" s="46">
        <f>Data!F57</f>
        <v>76.543209876543202</v>
      </c>
      <c r="I255" s="46">
        <f>Data!G57</f>
        <v>8.2243405009975614</v>
      </c>
      <c r="L255" s="2" t="s">
        <v>22</v>
      </c>
      <c r="M255" s="46">
        <f t="shared" si="7"/>
        <v>24.188609920391919</v>
      </c>
      <c r="N255" s="46">
        <f t="shared" si="10"/>
        <v>16.120538326506729</v>
      </c>
      <c r="O255" s="46">
        <f t="shared" si="11"/>
        <v>74.336283185840713</v>
      </c>
      <c r="P255" s="46">
        <f t="shared" si="12"/>
        <v>76.543209876543202</v>
      </c>
      <c r="Q255" s="46">
        <f t="shared" si="13"/>
        <v>8.2243405009975614</v>
      </c>
      <c r="T255" s="2" t="s">
        <v>22</v>
      </c>
      <c r="U255" s="46">
        <f t="shared" si="8"/>
        <v>24.188609920391919</v>
      </c>
      <c r="V255" s="46">
        <f t="shared" si="14"/>
        <v>16.120538326506729</v>
      </c>
      <c r="W255" s="46">
        <f t="shared" si="15"/>
        <v>74.336283185840713</v>
      </c>
      <c r="X255" s="46">
        <f t="shared" si="16"/>
        <v>76.543209876543202</v>
      </c>
      <c r="Y255" s="46">
        <f t="shared" si="17"/>
        <v>8.2243405009975614</v>
      </c>
      <c r="AB255" s="2" t="s">
        <v>22</v>
      </c>
      <c r="AC255" s="46">
        <f t="shared" si="9"/>
        <v>24.188609920391919</v>
      </c>
      <c r="AD255" s="46">
        <f t="shared" si="18"/>
        <v>16.120538326506729</v>
      </c>
      <c r="AE255" s="46">
        <f t="shared" si="19"/>
        <v>74.336283185840713</v>
      </c>
      <c r="AF255" s="46">
        <f t="shared" si="20"/>
        <v>76.543209876543202</v>
      </c>
      <c r="AG255" s="46">
        <f t="shared" si="21"/>
        <v>8.2243405009975614</v>
      </c>
    </row>
    <row r="256" spans="4:33" ht="15.75" thickBot="1" x14ac:dyDescent="0.3">
      <c r="D256" s="48" t="s">
        <v>30</v>
      </c>
      <c r="E256" s="49">
        <f>Data!C58</f>
        <v>19.082803566430769</v>
      </c>
      <c r="F256" s="49">
        <f>Data!D58</f>
        <v>14.178168547885416</v>
      </c>
      <c r="G256" s="49">
        <f>Data!E58</f>
        <v>73.599999999999994</v>
      </c>
      <c r="H256" s="49">
        <f>Data!F58</f>
        <v>79.261469600895182</v>
      </c>
      <c r="I256" s="49">
        <f>Data!G58</f>
        <v>26.776831551609593</v>
      </c>
      <c r="L256" s="48" t="s">
        <v>30</v>
      </c>
      <c r="M256" s="49">
        <f t="shared" si="7"/>
        <v>19.082803566430769</v>
      </c>
      <c r="N256" s="49">
        <f t="shared" si="10"/>
        <v>14.178168547885416</v>
      </c>
      <c r="O256" s="49">
        <f t="shared" si="11"/>
        <v>73.599999999999994</v>
      </c>
      <c r="P256" s="49">
        <f t="shared" si="12"/>
        <v>79.261469600895182</v>
      </c>
      <c r="Q256" s="49">
        <f t="shared" si="13"/>
        <v>26.776831551609593</v>
      </c>
      <c r="T256" s="48" t="s">
        <v>30</v>
      </c>
      <c r="U256" s="49">
        <f t="shared" si="8"/>
        <v>19.082803566430769</v>
      </c>
      <c r="V256" s="49">
        <f t="shared" si="14"/>
        <v>14.178168547885416</v>
      </c>
      <c r="W256" s="49">
        <f t="shared" si="15"/>
        <v>73.599999999999994</v>
      </c>
      <c r="X256" s="49">
        <f t="shared" si="16"/>
        <v>79.261469600895182</v>
      </c>
      <c r="Y256" s="49">
        <f t="shared" si="17"/>
        <v>26.776831551609593</v>
      </c>
      <c r="AB256" s="48" t="s">
        <v>30</v>
      </c>
      <c r="AC256" s="49">
        <f t="shared" si="9"/>
        <v>19.082803566430769</v>
      </c>
      <c r="AD256" s="49">
        <f t="shared" si="18"/>
        <v>14.178168547885416</v>
      </c>
      <c r="AE256" s="49">
        <f t="shared" si="19"/>
        <v>73.599999999999994</v>
      </c>
      <c r="AF256" s="49">
        <f t="shared" si="20"/>
        <v>79.261469600895182</v>
      </c>
      <c r="AG256" s="49">
        <f t="shared" si="21"/>
        <v>26.776831551609593</v>
      </c>
    </row>
    <row r="257" spans="4:9" x14ac:dyDescent="0.25">
      <c r="D257" s="7"/>
    </row>
    <row r="262" spans="4:9" x14ac:dyDescent="0.25">
      <c r="E262" t="str">
        <f t="shared" ref="D262:I263" si="22">E195</f>
        <v>Poverty</v>
      </c>
      <c r="F262" t="str">
        <f t="shared" si="22"/>
        <v>Unemployment</v>
      </c>
      <c r="G262" t="str">
        <f t="shared" si="22"/>
        <v>Reading</v>
      </c>
      <c r="H262" t="str">
        <f t="shared" si="22"/>
        <v>High School</v>
      </c>
      <c r="I262" t="str">
        <f t="shared" si="22"/>
        <v>College</v>
      </c>
    </row>
    <row r="263" spans="4:9" x14ac:dyDescent="0.25">
      <c r="D263" t="str">
        <f t="shared" si="22"/>
        <v>Baltimore City</v>
      </c>
      <c r="E263" s="47">
        <f t="shared" si="22"/>
        <v>19.082803566430769</v>
      </c>
      <c r="F263" s="47">
        <f t="shared" si="22"/>
        <v>14.178168547885416</v>
      </c>
      <c r="G263" s="47">
        <f t="shared" si="22"/>
        <v>73.599999999999994</v>
      </c>
      <c r="H263" s="47">
        <f t="shared" si="22"/>
        <v>79.261469600895182</v>
      </c>
      <c r="I263" s="47">
        <f t="shared" si="22"/>
        <v>26.776831551609593</v>
      </c>
    </row>
    <row r="266" spans="4:9" x14ac:dyDescent="0.25">
      <c r="E266" t="str">
        <f t="shared" ref="D266:I267" si="23">M195</f>
        <v>Poverty</v>
      </c>
      <c r="F266" t="str">
        <f t="shared" si="23"/>
        <v>Unemployment</v>
      </c>
      <c r="G266" t="str">
        <f t="shared" si="23"/>
        <v>Reading</v>
      </c>
      <c r="H266" t="str">
        <f t="shared" si="23"/>
        <v>High School</v>
      </c>
      <c r="I266" t="str">
        <f t="shared" si="23"/>
        <v>College</v>
      </c>
    </row>
    <row r="267" spans="4:9" x14ac:dyDescent="0.25">
      <c r="D267" t="str">
        <f t="shared" si="23"/>
        <v>Canton</v>
      </c>
      <c r="E267" s="47">
        <f t="shared" si="23"/>
        <v>3.068450039339103</v>
      </c>
      <c r="F267" s="47">
        <f t="shared" si="23"/>
        <v>4.5741324921135647</v>
      </c>
      <c r="G267" s="47">
        <f t="shared" si="23"/>
        <v>83.333333333333343</v>
      </c>
      <c r="H267" s="47">
        <f t="shared" si="23"/>
        <v>80</v>
      </c>
      <c r="I267" s="47">
        <f t="shared" si="23"/>
        <v>63.657300783049287</v>
      </c>
    </row>
    <row r="270" spans="4:9" x14ac:dyDescent="0.25">
      <c r="E270" t="str">
        <f t="shared" ref="D270:I271" si="24">U195</f>
        <v>Poverty</v>
      </c>
      <c r="F270" t="str">
        <f t="shared" si="24"/>
        <v>Unemployment</v>
      </c>
      <c r="G270" t="str">
        <f t="shared" si="24"/>
        <v>Reading</v>
      </c>
      <c r="H270" t="str">
        <f t="shared" si="24"/>
        <v>High School</v>
      </c>
      <c r="I270" t="str">
        <f t="shared" si="24"/>
        <v>College</v>
      </c>
    </row>
    <row r="271" spans="4:9" x14ac:dyDescent="0.25">
      <c r="D271" t="str">
        <f t="shared" si="24"/>
        <v>Greater Roland Park/Poplar Hill</v>
      </c>
      <c r="E271" s="47">
        <f t="shared" si="24"/>
        <v>1.8671059857221308</v>
      </c>
      <c r="F271" s="47">
        <f t="shared" si="24"/>
        <v>3.5297311973934291</v>
      </c>
      <c r="G271" s="47">
        <f t="shared" si="24"/>
        <v>97.727272727272734</v>
      </c>
      <c r="H271" s="47">
        <f t="shared" si="24"/>
        <v>75</v>
      </c>
      <c r="I271" s="47">
        <f t="shared" si="24"/>
        <v>79.185602617705868</v>
      </c>
    </row>
    <row r="274" spans="4:9" x14ac:dyDescent="0.25">
      <c r="E274" t="str">
        <f t="shared" ref="D274:I275" si="25">AC195</f>
        <v>Poverty</v>
      </c>
      <c r="F274" t="str">
        <f t="shared" si="25"/>
        <v>Unemployment</v>
      </c>
      <c r="G274" t="str">
        <f t="shared" si="25"/>
        <v>Reading</v>
      </c>
      <c r="H274" t="str">
        <f t="shared" si="25"/>
        <v>High School</v>
      </c>
      <c r="I274" t="str">
        <f t="shared" si="25"/>
        <v>College</v>
      </c>
    </row>
    <row r="275" spans="4:9" x14ac:dyDescent="0.25">
      <c r="D275" t="str">
        <f t="shared" si="25"/>
        <v>Beechfield/Ten Hills/West Hills</v>
      </c>
      <c r="E275" s="47">
        <f t="shared" si="25"/>
        <v>10.690025026814444</v>
      </c>
      <c r="F275" s="47">
        <f t="shared" si="25"/>
        <v>14.642912955149242</v>
      </c>
      <c r="G275" s="47">
        <f t="shared" si="25"/>
        <v>82.022471910112358</v>
      </c>
      <c r="H275" s="47">
        <f t="shared" si="25"/>
        <v>89.256198347107443</v>
      </c>
      <c r="I275" s="47">
        <f t="shared" si="25"/>
        <v>23.854775828460038</v>
      </c>
    </row>
  </sheetData>
  <mergeCells count="1">
    <mergeCell ref="C3:E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180975</xdr:rowOff>
                  </from>
                  <to>
                    <xdr:col>4</xdr:col>
                    <xdr:colOff>695325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4" name="Drop Down 4">
              <controlPr defaultSize="0" autoLine="0" autoPict="0">
                <anchor moveWithCells="1">
                  <from>
                    <xdr:col>2</xdr:col>
                    <xdr:colOff>9525</xdr:colOff>
                    <xdr:row>5</xdr:row>
                    <xdr:rowOff>171450</xdr:rowOff>
                  </from>
                  <to>
                    <xdr:col>4</xdr:col>
                    <xdr:colOff>695325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Drop Down 6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180975</xdr:rowOff>
                  </from>
                  <to>
                    <xdr:col>4</xdr:col>
                    <xdr:colOff>695325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Drop Down 7">
              <controlPr defaultSize="0" autoLine="0" autoPict="0">
                <anchor moveWithCells="1">
                  <from>
                    <xdr:col>2</xdr:col>
                    <xdr:colOff>9525</xdr:colOff>
                    <xdr:row>4</xdr:row>
                    <xdr:rowOff>0</xdr:rowOff>
                  </from>
                  <to>
                    <xdr:col>4</xdr:col>
                    <xdr:colOff>695325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Data</vt:lpstr>
      <vt:lpstr>Chart</vt:lpstr>
    </vt:vector>
  </TitlesOfParts>
  <Company>University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updater</dc:creator>
  <cp:lastModifiedBy>updater</cp:lastModifiedBy>
  <dcterms:created xsi:type="dcterms:W3CDTF">2014-12-08T19:35:52Z</dcterms:created>
  <dcterms:modified xsi:type="dcterms:W3CDTF">2015-04-10T18:36:12Z</dcterms:modified>
</cp:coreProperties>
</file>